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comments1.xml><?xml version="1.0" encoding="utf-8"?>
<comments xmlns="http://schemas.openxmlformats.org/spreadsheetml/2006/main">
  <authors>
    <author>Okvd</author>
  </authors>
  <commentList>
    <comment ref="C31" authorId="0">
      <text>
        <r>
          <rPr>
            <sz val="8"/>
            <rFont val="Tahoma"/>
            <family val="2"/>
          </rPr>
          <t xml:space="preserve">Расчет по форуле:
(абс.число*100000)/численность населения
</t>
        </r>
      </text>
    </comment>
  </commentList>
</comments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<sst xmlns="http://schemas.openxmlformats.org/spreadsheetml/2006/main" count="65" uniqueCount="35">
  <si>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</si>
  <si>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</si>
  <si>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</si>
  <si>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</si>
  <si>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</si>
  <si>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</si>
  <si>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</si>
  <si>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</si>
  <si>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</si>
  <si>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</si>
  <si>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</si>
  <si>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</si>
  <si>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</si>
  <si>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</si>
  <si>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</si>
  <si>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</si>
  <si>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</si>
  <si>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</si>
  <si>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</si>
  <si>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</si>
  <si>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</si>
  <si>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</si>
  <si>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</si>
  <si>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</si>
  <si>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</si>
  <si>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</si>
  <si>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</si>
  <si>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</si>
  <si>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</si>
  <si>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 xml:space="preserve"> Е. С. Понич</t>
  </si>
  <si>
    <t>герпес</t>
  </si>
  <si>
    <t>бородавки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</si>
  <si>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 БУ " ХАНТЫ-МАНСИЙСКИЙ КЛИНИЧЕСКИЙ КОЖНО-ВЕНЕРОЛОГИЧЕСКИЙ  ДИСПАНСЕР"</t>
    </r>
  </si>
  <si>
    <t>заболеваемости ИППП по Ханты-Мансийскому автономному округу-Югре                       за январь - декабрь 2016 - 2017 гг.</t>
  </si>
  <si>
    <r>
      <rPr>
        <b/>
        <sz val="10"/>
        <rFont val="Arial Cyr"/>
        <family val="0"/>
      </rPr>
      <t>Главный внештатный специалист 
по дерматовенерологии  и косметологии
Депздрава Югры</t>
    </r>
    <r>
      <rPr>
        <b/>
        <sz val="11"/>
        <rFont val="Arial Cyr"/>
        <family val="0"/>
      </rPr>
      <t xml:space="preserve">
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</si>
</sst>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Tahoma"/>
      <family val="2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center" vertical="top" wrapText="1"/>
    </xf>
    <xf numFmtId="175" fontId="6" fillId="34" borderId="12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6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6" fillId="34" borderId="12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17" fillId="33" borderId="18" xfId="0" applyFont="1" applyFill="1" applyBorder="1" applyAlignment="1">
      <alignment/>
    </xf>
    <xf numFmtId="3" fontId="12" fillId="0" borderId="12" xfId="0" applyNumberFormat="1" applyFont="1" applyBorder="1" applyAlignment="1">
      <alignment horizontal="right" vertical="top" wrapText="1"/>
    </xf>
    <xf numFmtId="0" fontId="12" fillId="34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175" fontId="1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/>
    </xf>
    <xf numFmtId="175" fontId="12" fillId="12" borderId="12" xfId="0" applyNumberFormat="1" applyFont="1" applyFill="1" applyBorder="1" applyAlignment="1">
      <alignment horizontal="right" vertical="top" wrapText="1"/>
    </xf>
    <xf numFmtId="3" fontId="6" fillId="34" borderId="12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7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0" applyFont="1" applyFill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22">
      <selection activeCell="K35" sqref="K35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4" width="7.50390625" style="0" customWidth="1"/>
    <col min="5" max="5" width="7.00390625" style="0" customWidth="1"/>
    <col min="6" max="6" width="9.50390625" style="0" customWidth="1"/>
    <col min="7" max="7" width="7.50390625" style="0" customWidth="1"/>
    <col min="8" max="8" width="7.125" style="0" customWidth="1"/>
    <col min="9" max="9" width="6.875" style="0" customWidth="1"/>
    <col min="10" max="10" width="6.625" style="0" customWidth="1"/>
    <col min="11" max="11" width="7.0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" hidden="1"/>
    <row r="3" spans="1:20" ht="135.75" customHeight="1">
      <c r="A3" s="43" t="s">
        <v>32</v>
      </c>
      <c r="B3" s="44"/>
      <c r="C3" s="44"/>
      <c r="D3" s="44"/>
      <c r="E3" s="44"/>
      <c r="F3" s="44"/>
      <c r="G3" s="44"/>
      <c r="H3" s="44"/>
      <c r="I3" s="44"/>
      <c r="J3" s="44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4.25" customHeight="1">
      <c r="A4" s="38" t="s">
        <v>26</v>
      </c>
      <c r="B4" s="39"/>
      <c r="C4" s="39"/>
      <c r="D4" s="39"/>
      <c r="E4" s="39"/>
      <c r="F4" s="39"/>
      <c r="G4" s="39"/>
      <c r="H4" s="39"/>
      <c r="I4" s="39"/>
      <c r="J4" s="39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3.75" customHeight="1">
      <c r="A5" s="48" t="s">
        <v>33</v>
      </c>
      <c r="B5" s="49"/>
      <c r="C5" s="49"/>
      <c r="D5" s="49"/>
      <c r="E5" s="49"/>
      <c r="F5" s="49"/>
      <c r="G5" s="50"/>
      <c r="H5" s="50"/>
      <c r="I5" s="50"/>
      <c r="J5" s="50"/>
      <c r="K5" s="51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46" t="s">
        <v>25</v>
      </c>
      <c r="B6" s="45" t="s">
        <v>30</v>
      </c>
      <c r="C6" s="45"/>
      <c r="D6" s="45"/>
      <c r="E6" s="45"/>
      <c r="F6" s="33"/>
      <c r="G6" s="45" t="s">
        <v>31</v>
      </c>
      <c r="H6" s="45"/>
      <c r="I6" s="45"/>
      <c r="J6" s="45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.75">
      <c r="A7" s="47"/>
      <c r="B7" s="45">
        <v>2016</v>
      </c>
      <c r="C7" s="45"/>
      <c r="D7" s="45">
        <v>2017</v>
      </c>
      <c r="E7" s="45"/>
      <c r="F7" s="33"/>
      <c r="G7" s="45">
        <v>2016</v>
      </c>
      <c r="H7" s="45"/>
      <c r="I7" s="45">
        <v>2017</v>
      </c>
      <c r="J7" s="45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0.75" customHeight="1">
      <c r="A8" s="47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27</v>
      </c>
      <c r="C9" s="31">
        <f>ROUND($B9*100000/'численность населения'!$B3,1)</f>
        <v>28.6</v>
      </c>
      <c r="D9" s="28">
        <v>19</v>
      </c>
      <c r="E9" s="31">
        <f>ROUND($D9*100000/'численность населения'!$C3,1)</f>
        <v>19.8</v>
      </c>
      <c r="F9" s="36">
        <f>(E9-C9)*100/C9</f>
        <v>-30.76923076923077</v>
      </c>
      <c r="G9" s="28">
        <v>122</v>
      </c>
      <c r="H9" s="31">
        <f>($G9*100000)/'численность населения'!$B3</f>
        <v>129.2058079069718</v>
      </c>
      <c r="I9" s="28">
        <v>111</v>
      </c>
      <c r="J9" s="31">
        <f>($I9*100000)/'численность населения'!$C3</f>
        <v>115.45062145717407</v>
      </c>
      <c r="K9" s="36">
        <f>(J9-H9)*100/H9</f>
        <v>-10.645950574993876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75" customHeight="1">
      <c r="A10" s="30" t="s">
        <v>2</v>
      </c>
      <c r="B10" s="28">
        <v>0</v>
      </c>
      <c r="C10" s="31">
        <f>ROUND($B10*100000/'численность населения'!$B4,1)</f>
        <v>0</v>
      </c>
      <c r="D10" s="28">
        <v>0</v>
      </c>
      <c r="E10" s="31">
        <f>ROUND($D10*100000/'численность населения'!$C4,1)</f>
        <v>0</v>
      </c>
      <c r="F10" s="36">
        <v>0</v>
      </c>
      <c r="G10" s="28">
        <v>1</v>
      </c>
      <c r="H10" s="31">
        <f>($G10*100000)/'численность населения'!$B4</f>
        <v>2.4920876218007826</v>
      </c>
      <c r="I10" s="28">
        <v>3</v>
      </c>
      <c r="J10" s="31">
        <f>($I10*100000)/'численность населения'!$C4</f>
        <v>7.422251911229867</v>
      </c>
      <c r="K10" s="36">
        <f aca="true" t="shared" si="0" ref="K10:K31">(J10-H10)*100/H10</f>
        <v>197.83270244192087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8" customHeight="1">
      <c r="A11" s="30" t="s">
        <v>3</v>
      </c>
      <c r="B11" s="28">
        <v>3</v>
      </c>
      <c r="C11" s="31">
        <f>ROUND($B11*100000/'численность населения'!$B5,1)</f>
        <v>5.4</v>
      </c>
      <c r="D11" s="28">
        <v>3</v>
      </c>
      <c r="E11" s="31">
        <f>ROUND($D11*100000/'численность населения'!$C5,1)</f>
        <v>5.4</v>
      </c>
      <c r="F11" s="36">
        <f aca="true" t="shared" si="1" ref="F11:F31">(E11-C11)*100/C11</f>
        <v>0</v>
      </c>
      <c r="G11" s="28">
        <v>5</v>
      </c>
      <c r="H11" s="31">
        <f>($G11*100000)/'численность населения'!$B5</f>
        <v>8.921880018557511</v>
      </c>
      <c r="I11" s="28">
        <v>9</v>
      </c>
      <c r="J11" s="31">
        <f>($I11*100000)/'численность населения'!$C5</f>
        <v>16.077457618035336</v>
      </c>
      <c r="K11" s="36">
        <f t="shared" si="0"/>
        <v>80.20257596598725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8" customHeight="1">
      <c r="A12" s="30" t="s">
        <v>4</v>
      </c>
      <c r="B12" s="28">
        <v>3</v>
      </c>
      <c r="C12" s="31">
        <f>ROUND($B12*100000/'численность населения'!$B6,1)</f>
        <v>7</v>
      </c>
      <c r="D12" s="28">
        <v>3</v>
      </c>
      <c r="E12" s="31">
        <f>ROUND($D12*100000/'численность населения'!$C6,1)</f>
        <v>7</v>
      </c>
      <c r="F12" s="36">
        <f t="shared" si="1"/>
        <v>0</v>
      </c>
      <c r="G12" s="28">
        <v>2</v>
      </c>
      <c r="H12" s="31">
        <f>($G12*100000)/'численность населения'!$B6</f>
        <v>4.646408326363721</v>
      </c>
      <c r="I12" s="28">
        <v>4</v>
      </c>
      <c r="J12" s="31">
        <f>($I12*100000)/'численность населения'!$C6</f>
        <v>9.31597456738943</v>
      </c>
      <c r="K12" s="36">
        <f t="shared" si="0"/>
        <v>100.49840463935531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" customHeight="1">
      <c r="A13" s="30" t="s">
        <v>5</v>
      </c>
      <c r="B13" s="28">
        <v>3</v>
      </c>
      <c r="C13" s="31">
        <f>ROUND($B13*100000/'численность населения'!$B7,1)</f>
        <v>4.9</v>
      </c>
      <c r="D13" s="28">
        <v>0</v>
      </c>
      <c r="E13" s="31">
        <f>ROUND($D13*100000/'численность населения'!$C7,1)</f>
        <v>0</v>
      </c>
      <c r="F13" s="36">
        <f t="shared" si="1"/>
        <v>-100</v>
      </c>
      <c r="G13" s="28">
        <v>2</v>
      </c>
      <c r="H13" s="31">
        <f>($G13*100000)/'численность населения'!$B7</f>
        <v>3.239548406952071</v>
      </c>
      <c r="I13" s="28">
        <v>3</v>
      </c>
      <c r="J13" s="31">
        <f>($I13*100000)/'численность населения'!$C7</f>
        <v>4.769323709897937</v>
      </c>
      <c r="K13" s="36">
        <f t="shared" si="0"/>
        <v>47.22186893898447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5</v>
      </c>
      <c r="C14" s="31">
        <f>ROUND($B14*100000/'численность населения'!$B8,1)</f>
        <v>11.7</v>
      </c>
      <c r="D14" s="28">
        <v>1</v>
      </c>
      <c r="E14" s="31">
        <f>ROUND($D14*100000/'численность населения'!$C8,1)</f>
        <v>2.3</v>
      </c>
      <c r="F14" s="36">
        <f t="shared" si="1"/>
        <v>-80.34188034188034</v>
      </c>
      <c r="G14" s="28">
        <v>6</v>
      </c>
      <c r="H14" s="31">
        <f>($G14*100000)/'численность населения'!$B8</f>
        <v>13.992863639543833</v>
      </c>
      <c r="I14" s="28">
        <v>7</v>
      </c>
      <c r="J14" s="31">
        <f>($I14*100000)/'численность населения'!$C8</f>
        <v>16.216466663577815</v>
      </c>
      <c r="K14" s="36">
        <f t="shared" si="0"/>
        <v>15.890979011258857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5</v>
      </c>
      <c r="C15" s="31">
        <f>ROUND($B15*100000/'численность населения'!$B9,1)</f>
        <v>8.9</v>
      </c>
      <c r="D15" s="28">
        <v>10</v>
      </c>
      <c r="E15" s="31">
        <f>ROUND($D15*100000/'численность населения'!$C9,1)</f>
        <v>16.5</v>
      </c>
      <c r="F15" s="36">
        <f t="shared" si="1"/>
        <v>85.39325842696628</v>
      </c>
      <c r="G15" s="28">
        <v>19</v>
      </c>
      <c r="H15" s="31">
        <f>($G15*100000)/'численность населения'!$B9</f>
        <v>33.7585729007498</v>
      </c>
      <c r="I15" s="28">
        <v>19</v>
      </c>
      <c r="J15" s="31">
        <f>($I15*100000)/'численность населения'!$C9</f>
        <v>31.369700171707834</v>
      </c>
      <c r="K15" s="36">
        <f t="shared" si="0"/>
        <v>-7.076343943996831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9.5" customHeight="1">
      <c r="A16" s="30" t="s">
        <v>27</v>
      </c>
      <c r="B16" s="28">
        <v>61</v>
      </c>
      <c r="C16" s="31">
        <f>ROUND($B16*100000/'численность населения'!$B10,1)</f>
        <v>22.8</v>
      </c>
      <c r="D16" s="28">
        <v>57</v>
      </c>
      <c r="E16" s="31">
        <f>ROUND($D16*100000/'численность населения'!$C10,1)</f>
        <v>21.1</v>
      </c>
      <c r="F16" s="36">
        <f t="shared" si="1"/>
        <v>-7.45614035087719</v>
      </c>
      <c r="G16" s="28">
        <v>85</v>
      </c>
      <c r="H16" s="31">
        <f>($G16*100000)/'численность населения'!$B10</f>
        <v>31.8084011600711</v>
      </c>
      <c r="I16" s="28">
        <v>88</v>
      </c>
      <c r="J16" s="31">
        <f>($I16*100000)/'численность населения'!$C10</f>
        <v>32.63477606239176</v>
      </c>
      <c r="K16" s="36">
        <f t="shared" si="0"/>
        <v>2.5979768620310355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9.5" customHeight="1">
      <c r="A17" s="30" t="s">
        <v>9</v>
      </c>
      <c r="B17" s="28">
        <v>43</v>
      </c>
      <c r="C17" s="31">
        <f>ROUND($B17*100000/'численность населения'!$B11,1)</f>
        <v>12.8</v>
      </c>
      <c r="D17" s="28">
        <v>29</v>
      </c>
      <c r="E17" s="31">
        <f>ROUND($D17*100000/'численность населения'!$C11,1)</f>
        <v>8.4</v>
      </c>
      <c r="F17" s="36">
        <f t="shared" si="1"/>
        <v>-34.375</v>
      </c>
      <c r="G17" s="28">
        <v>58</v>
      </c>
      <c r="H17" s="31">
        <f>($G17*100000)/'численность населения'!$B11</f>
        <v>17.232209971507434</v>
      </c>
      <c r="I17" s="28">
        <v>45</v>
      </c>
      <c r="J17" s="31">
        <f>($I17*100000)/'численность населения'!$C11</f>
        <v>13.053164086974682</v>
      </c>
      <c r="K17" s="36">
        <f t="shared" si="0"/>
        <v>-24.251363530519807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7</v>
      </c>
      <c r="C18" s="31">
        <f>ROUND($B18*100000/'численность населения'!$B12,1)</f>
        <v>5.6</v>
      </c>
      <c r="D18" s="28">
        <v>5</v>
      </c>
      <c r="E18" s="31">
        <f>ROUND($D18*100000/'численность населения'!$C12,1)</f>
        <v>4</v>
      </c>
      <c r="F18" s="36">
        <f t="shared" si="1"/>
        <v>-28.57142857142857</v>
      </c>
      <c r="G18" s="28">
        <v>13</v>
      </c>
      <c r="H18" s="31">
        <f>($G18*100000)/'численность населения'!$B12</f>
        <v>10.349576861530624</v>
      </c>
      <c r="I18" s="28">
        <v>8</v>
      </c>
      <c r="J18" s="31">
        <f>($I18*100000)/'численность населения'!$C12</f>
        <v>6.381213706847042</v>
      </c>
      <c r="K18" s="36">
        <f t="shared" si="0"/>
        <v>-38.34324057666538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" customHeight="1">
      <c r="A19" s="30" t="s">
        <v>11</v>
      </c>
      <c r="B19" s="28">
        <v>7</v>
      </c>
      <c r="C19" s="31">
        <f>ROUND($B19*100000/'численность населения'!$B13,1)</f>
        <v>17.1</v>
      </c>
      <c r="D19" s="28">
        <v>8</v>
      </c>
      <c r="E19" s="31">
        <f>ROUND($D19*100000/'численность населения'!$C13,1)</f>
        <v>19.5</v>
      </c>
      <c r="F19" s="36">
        <f t="shared" si="1"/>
        <v>14.035087719298236</v>
      </c>
      <c r="G19" s="28">
        <v>8</v>
      </c>
      <c r="H19" s="31">
        <f>($G19*100000)/'численность населения'!$B13</f>
        <v>19.51076750481672</v>
      </c>
      <c r="I19" s="28">
        <v>13</v>
      </c>
      <c r="J19" s="31">
        <f>($I19*100000)/'численность населения'!$C13</f>
        <v>31.74060600141612</v>
      </c>
      <c r="K19" s="36">
        <f t="shared" si="0"/>
        <v>62.682508484508155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8.75" customHeight="1">
      <c r="A20" s="30" t="s">
        <v>12</v>
      </c>
      <c r="B20" s="28">
        <v>2</v>
      </c>
      <c r="C20" s="31">
        <f>ROUND($B20*100000/'численность населения'!$B14,1)</f>
        <v>11.4</v>
      </c>
      <c r="D20" s="28">
        <v>3</v>
      </c>
      <c r="E20" s="31">
        <f>ROUND($D20*100000/'численность населения'!$C14,1)</f>
        <v>16.8</v>
      </c>
      <c r="F20" s="36">
        <f t="shared" si="1"/>
        <v>47.368421052631575</v>
      </c>
      <c r="G20" s="28">
        <v>4</v>
      </c>
      <c r="H20" s="31">
        <f>($G20*100000)/'численность населения'!$B14</f>
        <v>22.725981478325096</v>
      </c>
      <c r="I20" s="28">
        <v>2</v>
      </c>
      <c r="J20" s="31">
        <f>($I20*100000)/'численность населения'!$C14</f>
        <v>11.226494527083918</v>
      </c>
      <c r="K20" s="36">
        <f t="shared" si="0"/>
        <v>-50.600617457198986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4</v>
      </c>
      <c r="C21" s="31">
        <f>ROUND($B21*100000/'численность населения'!$B15,1)</f>
        <v>11.1</v>
      </c>
      <c r="D21" s="28">
        <v>0</v>
      </c>
      <c r="E21" s="31">
        <f>ROUND($D21*100000/'численность населения'!$C15,1)</f>
        <v>0</v>
      </c>
      <c r="F21" s="36">
        <f t="shared" si="1"/>
        <v>-100</v>
      </c>
      <c r="G21" s="28">
        <v>4</v>
      </c>
      <c r="H21" s="31">
        <f>($G21*100000)/'численность населения'!$B15</f>
        <v>11.086474501108647</v>
      </c>
      <c r="I21" s="28">
        <v>6</v>
      </c>
      <c r="J21" s="31">
        <f>($I21*100000)/'численность населения'!$C15</f>
        <v>16.424856282507527</v>
      </c>
      <c r="K21" s="36">
        <f t="shared" si="0"/>
        <v>48.1522036682179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" customHeight="1">
      <c r="A22" s="30" t="s">
        <v>14</v>
      </c>
      <c r="B22" s="28">
        <v>10</v>
      </c>
      <c r="C22" s="31">
        <f>ROUND($B22*100000/'численность населения'!$B16,1)</f>
        <v>20.7</v>
      </c>
      <c r="D22" s="28">
        <v>2</v>
      </c>
      <c r="E22" s="31">
        <f>ROUND($D22*100000/'численность населения'!$C16,1)</f>
        <v>4.1</v>
      </c>
      <c r="F22" s="36">
        <f t="shared" si="1"/>
        <v>-80.19323671497585</v>
      </c>
      <c r="G22" s="28">
        <v>7</v>
      </c>
      <c r="H22" s="31">
        <f>($G22*100000)/'численность населения'!$B16</f>
        <v>14.466994585210598</v>
      </c>
      <c r="I22" s="28">
        <v>5</v>
      </c>
      <c r="J22" s="31">
        <f>($I22*100000)/'численность населения'!$C16</f>
        <v>10.290606734173046</v>
      </c>
      <c r="K22" s="36">
        <f t="shared" si="0"/>
        <v>-28.86838608004328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1</v>
      </c>
      <c r="C23" s="31">
        <f>ROUND($B23*100000/'численность населения'!$B17,1)</f>
        <v>2.8</v>
      </c>
      <c r="D23" s="28">
        <v>0</v>
      </c>
      <c r="E23" s="31">
        <f>ROUND($D23*100000/'численность населения'!$C17,1)</f>
        <v>0</v>
      </c>
      <c r="F23" s="36">
        <f t="shared" si="1"/>
        <v>-100</v>
      </c>
      <c r="G23" s="28">
        <v>1</v>
      </c>
      <c r="H23" s="31">
        <f>($G23*100000)/'численность населения'!$B17</f>
        <v>2.7962641910407697</v>
      </c>
      <c r="I23" s="28">
        <v>2</v>
      </c>
      <c r="J23" s="31">
        <f>($I23*100000)/'численность населения'!$C17</f>
        <v>5.567153792623521</v>
      </c>
      <c r="K23" s="36">
        <f t="shared" si="0"/>
        <v>99.09255393180233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4</v>
      </c>
      <c r="C24" s="31">
        <f>ROUND($B24*100000/'численность населения'!$B18,1)</f>
        <v>3.3</v>
      </c>
      <c r="D24" s="28">
        <v>4</v>
      </c>
      <c r="E24" s="31">
        <f>ROUND($D24*100000/'численность населения'!$C18,1)</f>
        <v>3.3</v>
      </c>
      <c r="F24" s="36">
        <f t="shared" si="1"/>
        <v>0</v>
      </c>
      <c r="G24" s="28">
        <v>18</v>
      </c>
      <c r="H24" s="31">
        <f>($G24*100000)/'численность населения'!$B18</f>
        <v>14.801779502824672</v>
      </c>
      <c r="I24" s="28">
        <v>15</v>
      </c>
      <c r="J24" s="31">
        <f>($I24*100000)/'численность населения'!$C18</f>
        <v>12.254901960784315</v>
      </c>
      <c r="K24" s="36">
        <f t="shared" si="0"/>
        <v>-17.206563180827878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4</v>
      </c>
      <c r="C25" s="31">
        <f>ROUND($B25*100000/'численность населения'!$B19,1)</f>
        <v>12.4</v>
      </c>
      <c r="D25" s="28">
        <v>1</v>
      </c>
      <c r="E25" s="31">
        <f>ROUND($D25*100000/'численность населения'!$C19,1)</f>
        <v>3.1</v>
      </c>
      <c r="F25" s="36">
        <f t="shared" si="1"/>
        <v>-75</v>
      </c>
      <c r="G25" s="28">
        <v>9</v>
      </c>
      <c r="H25" s="31">
        <f>($G25*100000)/'численность населения'!$B19</f>
        <v>27.826732214080327</v>
      </c>
      <c r="I25" s="28">
        <v>4</v>
      </c>
      <c r="J25" s="31">
        <f>($I25*100000)/'численность населения'!$C19</f>
        <v>12.557686874077795</v>
      </c>
      <c r="K25" s="36">
        <f t="shared" si="0"/>
        <v>-54.87185927018909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.75" customHeight="1">
      <c r="A26" s="30" t="s">
        <v>18</v>
      </c>
      <c r="B26" s="28">
        <v>2</v>
      </c>
      <c r="C26" s="31">
        <f>ROUND($B26*100000/'численность населения'!$B20,1)</f>
        <v>6.7</v>
      </c>
      <c r="D26" s="28">
        <v>4</v>
      </c>
      <c r="E26" s="31">
        <f>ROUND($D26*100000/'численность населения'!$C20,1)</f>
        <v>15.6</v>
      </c>
      <c r="F26" s="36">
        <f t="shared" si="1"/>
        <v>132.83582089552237</v>
      </c>
      <c r="G26" s="28">
        <v>5</v>
      </c>
      <c r="H26" s="31">
        <f>($G26*100000)/'численность населения'!$B20</f>
        <v>16.784155756965426</v>
      </c>
      <c r="I26" s="28">
        <v>5</v>
      </c>
      <c r="J26" s="31">
        <f>($I26*100000)/'численность населения'!$C20</f>
        <v>19.44088028305922</v>
      </c>
      <c r="K26" s="36">
        <f t="shared" si="0"/>
        <v>15.828764726466819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28.5" customHeight="1">
      <c r="A27" s="30" t="s">
        <v>19</v>
      </c>
      <c r="B27" s="28">
        <v>0</v>
      </c>
      <c r="C27" s="31">
        <f>ROUND($B27*100000/'численность населения'!$B21,1)</f>
        <v>0</v>
      </c>
      <c r="D27" s="28">
        <v>0</v>
      </c>
      <c r="E27" s="31">
        <f>ROUND($D27*100000/'численность населения'!$C21,1)</f>
        <v>0</v>
      </c>
      <c r="F27" s="36">
        <v>0</v>
      </c>
      <c r="G27" s="28">
        <v>2</v>
      </c>
      <c r="H27" s="31">
        <f>($G27*100000)/'численность населения'!$B21</f>
        <v>10.054293183189221</v>
      </c>
      <c r="I27" s="28">
        <v>0</v>
      </c>
      <c r="J27" s="31">
        <f>($I27*100000)/'численность населения'!$C21</f>
        <v>0</v>
      </c>
      <c r="K27" s="36">
        <f t="shared" si="0"/>
        <v>-100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2</v>
      </c>
      <c r="C28" s="31">
        <f>ROUND($B28*100000/'численность населения'!$B22,1)</f>
        <v>8.3</v>
      </c>
      <c r="D28" s="28">
        <v>0</v>
      </c>
      <c r="E28" s="31">
        <f>ROUND($D28*100000/'численность населения'!$C22,1)</f>
        <v>0</v>
      </c>
      <c r="F28" s="36">
        <f t="shared" si="1"/>
        <v>-100</v>
      </c>
      <c r="G28" s="28">
        <v>11</v>
      </c>
      <c r="H28" s="31">
        <f>($G28*100000)/'численность населения'!$B22</f>
        <v>45.698142993643806</v>
      </c>
      <c r="I28" s="28">
        <v>3</v>
      </c>
      <c r="J28" s="31">
        <f>($I28*100000)/'численность населения'!$C22</f>
        <v>12.735608762098828</v>
      </c>
      <c r="K28" s="36">
        <f t="shared" si="0"/>
        <v>-72.13101468068356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21" customHeight="1">
      <c r="A29" s="30" t="s">
        <v>21</v>
      </c>
      <c r="B29" s="28">
        <v>0</v>
      </c>
      <c r="C29" s="31">
        <f>ROUND($B29*100000/'численность населения'!$B23,1)</f>
        <v>0</v>
      </c>
      <c r="D29" s="28">
        <v>2</v>
      </c>
      <c r="E29" s="31">
        <f>ROUND($D29*100000/'численность населения'!$C23,1)</f>
        <v>6.7</v>
      </c>
      <c r="F29" s="36">
        <v>0</v>
      </c>
      <c r="G29" s="28">
        <v>7</v>
      </c>
      <c r="H29" s="31">
        <f>($G29*100000)/'численность населения'!$B23</f>
        <v>23.506497867624837</v>
      </c>
      <c r="I29" s="28">
        <v>4</v>
      </c>
      <c r="J29" s="31">
        <f>($I29*100000)/'численность населения'!$C23</f>
        <v>13.487086115044844</v>
      </c>
      <c r="K29" s="36">
        <f t="shared" si="0"/>
        <v>-42.62400894001137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7</v>
      </c>
      <c r="C30" s="31">
        <f>ROUND($B30*100000/'численность населения'!$B24,1)</f>
        <v>15.8</v>
      </c>
      <c r="D30" s="28">
        <v>6</v>
      </c>
      <c r="E30" s="31">
        <f>ROUND($D30*100000/'численность населения'!$C24,1)</f>
        <v>13.4</v>
      </c>
      <c r="F30" s="36">
        <f t="shared" si="1"/>
        <v>-15.18987341772152</v>
      </c>
      <c r="G30" s="28">
        <v>10</v>
      </c>
      <c r="H30" s="31">
        <f>($G30*100000)/'численность населения'!$B24</f>
        <v>22.522015269926353</v>
      </c>
      <c r="I30" s="28">
        <v>7</v>
      </c>
      <c r="J30" s="31">
        <f>($I30*100000)/'численность населения'!$C24</f>
        <v>15.60410164957646</v>
      </c>
      <c r="K30" s="36">
        <f t="shared" si="0"/>
        <v>-30.71622826571556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21" customHeight="1">
      <c r="A31" s="15" t="s">
        <v>23</v>
      </c>
      <c r="B31" s="37">
        <f>SUM($B9:$B30)</f>
        <v>200</v>
      </c>
      <c r="C31" s="25">
        <f>ROUND(B31*100000/'численность населения'!B25,1)</f>
        <v>12.5</v>
      </c>
      <c r="D31" s="13">
        <f>SUM($D9:$D30)</f>
        <v>157</v>
      </c>
      <c r="E31" s="14">
        <f>ROUND($D31*100000/'численность населения'!$C25,1)</f>
        <v>9.7</v>
      </c>
      <c r="F31" s="36">
        <f t="shared" si="1"/>
        <v>-22.400000000000006</v>
      </c>
      <c r="G31" s="37">
        <f>SUM($G9:$G30)</f>
        <v>399</v>
      </c>
      <c r="H31" s="14">
        <f>($G31*100000)/'численность населения'!$B25</f>
        <v>24.86504946212972</v>
      </c>
      <c r="I31" s="13">
        <f>SUM($I9:$I30)</f>
        <v>363</v>
      </c>
      <c r="J31" s="14">
        <f>($I31*100000)/'численность населения'!$C25</f>
        <v>22.415501894202535</v>
      </c>
      <c r="K31" s="36">
        <f t="shared" si="0"/>
        <v>-9.851368169035513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40" t="s">
        <v>34</v>
      </c>
      <c r="B34" s="41"/>
      <c r="C34" s="41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41"/>
      <c r="B35" s="41"/>
      <c r="C35" s="41"/>
      <c r="D35" s="26"/>
      <c r="E35" s="26"/>
      <c r="F35" s="26"/>
      <c r="G35" s="26"/>
      <c r="H35" s="26"/>
      <c r="I35" s="42" t="s">
        <v>29</v>
      </c>
      <c r="J35" s="42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41"/>
      <c r="B36" s="41"/>
      <c r="C36" s="41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"/>
    <row r="504" s="2" customFormat="1" ht="12"/>
    <row r="505" s="2" customFormat="1" ht="12"/>
    <row r="506" s="2" customFormat="1" ht="12"/>
    <row r="507" s="2" customFormat="1" ht="12"/>
    <row r="508" s="2" customFormat="1" ht="12"/>
    <row r="509" s="2" customFormat="1" ht="12"/>
    <row r="510" s="2" customFormat="1" ht="12"/>
    <row r="511" s="2" customFormat="1" ht="12"/>
    <row r="512" s="2" customFormat="1" ht="12"/>
    <row r="513" s="2" customFormat="1" ht="12"/>
    <row r="514" s="2" customFormat="1" ht="12"/>
    <row r="515" s="2" customFormat="1" ht="12"/>
    <row r="516" s="2" customFormat="1" ht="12"/>
    <row r="517" s="2" customFormat="1" ht="12"/>
    <row r="518" s="2" customFormat="1" ht="12"/>
    <row r="519" s="2" customFormat="1" ht="12"/>
    <row r="520" s="2" customFormat="1" ht="12"/>
    <row r="521" s="2" customFormat="1" ht="12"/>
    <row r="522" s="2" customFormat="1" ht="12"/>
    <row r="523" s="2" customFormat="1" ht="12"/>
    <row r="524" s="2" customFormat="1" ht="12"/>
    <row r="525" s="2" customFormat="1" ht="12"/>
    <row r="526" s="2" customFormat="1" ht="12"/>
    <row r="527" s="2" customFormat="1" ht="12"/>
    <row r="528" s="2" customFormat="1" ht="12"/>
    <row r="529" s="2" customFormat="1" ht="12"/>
    <row r="530" s="2" customFormat="1" ht="12"/>
    <row r="531" s="2" customFormat="1" ht="12"/>
    <row r="532" s="2" customFormat="1" ht="12"/>
    <row r="533" s="2" customFormat="1" ht="12"/>
    <row r="534" s="2" customFormat="1" ht="12"/>
    <row r="535" s="2" customFormat="1" ht="12"/>
    <row r="536" s="2" customFormat="1" ht="12"/>
    <row r="537" s="2" customFormat="1" ht="12"/>
    <row r="538" s="2" customFormat="1" ht="12"/>
    <row r="539" s="2" customFormat="1" ht="12"/>
    <row r="540" s="2" customFormat="1" ht="12"/>
    <row r="541" s="2" customFormat="1" ht="12"/>
    <row r="542" s="2" customFormat="1" ht="12"/>
    <row r="543" s="2" customFormat="1" ht="12"/>
    <row r="544" s="2" customFormat="1" ht="12"/>
    <row r="545" s="2" customFormat="1" ht="12"/>
    <row r="546" s="2" customFormat="1" ht="12"/>
    <row r="547" s="2" customFormat="1" ht="12"/>
    <row r="548" s="2" customFormat="1" ht="12"/>
    <row r="549" s="2" customFormat="1" ht="12"/>
    <row r="550" s="2" customFormat="1" ht="12"/>
    <row r="551" s="2" customFormat="1" ht="12"/>
    <row r="552" s="2" customFormat="1" ht="12"/>
    <row r="553" s="2" customFormat="1" ht="12"/>
    <row r="554" s="2" customFormat="1" ht="12"/>
    <row r="555" s="2" customFormat="1" ht="12"/>
    <row r="556" s="2" customFormat="1" ht="12"/>
    <row r="557" s="2" customFormat="1" ht="12"/>
    <row r="558" s="2" customFormat="1" ht="12"/>
    <row r="559" s="2" customFormat="1" ht="12"/>
    <row r="560" s="2" customFormat="1" ht="12"/>
    <row r="561" s="2" customFormat="1" ht="12"/>
    <row r="562" s="2" customFormat="1" ht="12"/>
    <row r="563" s="2" customFormat="1" ht="12"/>
    <row r="564" s="2" customFormat="1" ht="12"/>
    <row r="565" s="2" customFormat="1" ht="12"/>
    <row r="566" s="2" customFormat="1" ht="12"/>
    <row r="567" s="2" customFormat="1" ht="12"/>
    <row r="568" s="2" customFormat="1" ht="12"/>
    <row r="569" s="2" customFormat="1" ht="12"/>
    <row r="570" s="2" customFormat="1" ht="12"/>
    <row r="571" s="2" customFormat="1" ht="12"/>
    <row r="572" s="2" customFormat="1" ht="12"/>
    <row r="573" s="2" customFormat="1" ht="12"/>
    <row r="574" s="2" customFormat="1" ht="12"/>
    <row r="575" s="2" customFormat="1" ht="12"/>
    <row r="576" s="2" customFormat="1" ht="12"/>
    <row r="577" s="2" customFormat="1" ht="12"/>
    <row r="578" s="2" customFormat="1" ht="12"/>
    <row r="579" s="2" customFormat="1" ht="12"/>
    <row r="580" s="2" customFormat="1" ht="12"/>
    <row r="581" s="2" customFormat="1" ht="12"/>
    <row r="582" s="2" customFormat="1" ht="12"/>
    <row r="583" s="2" customFormat="1" ht="12"/>
    <row r="584" s="2" customFormat="1" ht="12"/>
    <row r="585" s="2" customFormat="1" ht="12"/>
    <row r="586" s="2" customFormat="1" ht="12"/>
    <row r="587" s="2" customFormat="1" ht="12"/>
    <row r="588" s="2" customFormat="1" ht="12"/>
    <row r="589" s="2" customFormat="1" ht="12"/>
    <row r="590" s="2" customFormat="1" ht="12"/>
    <row r="591" s="2" customFormat="1" ht="12"/>
    <row r="592" s="2" customFormat="1" ht="12"/>
    <row r="593" s="2" customFormat="1" ht="12"/>
    <row r="594" s="2" customFormat="1" ht="12"/>
    <row r="595" s="2" customFormat="1" ht="12"/>
    <row r="596" s="2" customFormat="1" ht="12"/>
    <row r="597" s="2" customFormat="1" ht="12"/>
    <row r="598" s="2" customFormat="1" ht="12"/>
    <row r="599" s="2" customFormat="1" ht="12"/>
    <row r="600" s="2" customFormat="1" ht="12"/>
    <row r="601" s="2" customFormat="1" ht="12"/>
    <row r="602" s="2" customFormat="1" ht="12"/>
    <row r="603" s="2" customFormat="1" ht="12"/>
    <row r="604" s="2" customFormat="1" ht="12"/>
    <row r="605" s="2" customFormat="1" ht="12"/>
    <row r="606" s="2" customFormat="1" ht="12"/>
    <row r="607" s="2" customFormat="1" ht="12"/>
    <row r="608" s="2" customFormat="1" ht="12"/>
    <row r="609" s="2" customFormat="1" ht="12"/>
    <row r="610" s="2" customFormat="1" ht="12"/>
    <row r="611" s="2" customFormat="1" ht="12"/>
    <row r="612" s="2" customFormat="1" ht="12"/>
    <row r="613" s="2" customFormat="1" ht="12"/>
    <row r="614" s="2" customFormat="1" ht="12"/>
    <row r="615" s="2" customFormat="1" ht="12"/>
    <row r="616" s="2" customFormat="1" ht="12"/>
    <row r="617" s="2" customFormat="1" ht="12"/>
    <row r="618" s="2" customFormat="1" ht="12"/>
    <row r="619" s="2" customFormat="1" ht="12"/>
    <row r="620" s="2" customFormat="1" ht="12"/>
    <row r="621" s="2" customFormat="1" ht="12"/>
    <row r="622" s="2" customFormat="1" ht="12"/>
    <row r="623" s="2" customFormat="1" ht="12"/>
    <row r="624" s="2" customFormat="1" ht="12"/>
    <row r="625" s="2" customFormat="1" ht="12"/>
    <row r="626" s="2" customFormat="1" ht="12"/>
    <row r="627" s="2" customFormat="1" ht="12"/>
    <row r="628" s="2" customFormat="1" ht="12"/>
    <row r="629" s="2" customFormat="1" ht="12"/>
    <row r="630" s="2" customFormat="1" ht="12"/>
    <row r="631" s="2" customFormat="1" ht="12"/>
    <row r="632" s="2" customFormat="1" ht="12"/>
    <row r="633" s="2" customFormat="1" ht="12"/>
    <row r="634" s="2" customFormat="1" ht="12"/>
    <row r="635" s="2" customFormat="1" ht="12"/>
    <row r="636" s="2" customFormat="1" ht="12"/>
    <row r="637" s="2" customFormat="1" ht="12"/>
    <row r="638" s="2" customFormat="1" ht="12"/>
    <row r="639" s="2" customFormat="1" ht="12"/>
    <row r="640" s="2" customFormat="1" ht="12"/>
    <row r="641" s="2" customFormat="1" ht="12"/>
    <row r="642" s="2" customFormat="1" ht="12"/>
    <row r="643" s="2" customFormat="1" ht="12"/>
    <row r="644" s="2" customFormat="1" ht="12"/>
    <row r="645" s="2" customFormat="1" ht="12"/>
    <row r="646" s="2" customFormat="1" ht="12"/>
    <row r="647" s="2" customFormat="1" ht="12"/>
    <row r="648" s="2" customFormat="1" ht="12"/>
    <row r="649" s="2" customFormat="1" ht="12"/>
    <row r="650" s="2" customFormat="1" ht="12"/>
    <row r="651" s="2" customFormat="1" ht="12"/>
    <row r="652" s="2" customFormat="1" ht="12"/>
    <row r="653" s="2" customFormat="1" ht="12"/>
    <row r="654" s="2" customFormat="1" ht="12"/>
    <row r="655" s="2" customFormat="1" ht="12"/>
    <row r="656" s="2" customFormat="1" ht="12"/>
    <row r="657" s="2" customFormat="1" ht="12"/>
    <row r="658" s="2" customFormat="1" ht="12"/>
    <row r="659" s="2" customFormat="1" ht="12"/>
    <row r="660" s="2" customFormat="1" ht="12"/>
    <row r="661" s="2" customFormat="1" ht="12"/>
    <row r="662" s="2" customFormat="1" ht="12"/>
    <row r="663" s="2" customFormat="1" ht="12"/>
    <row r="664" s="2" customFormat="1" ht="12"/>
    <row r="665" s="2" customFormat="1" ht="12"/>
    <row r="666" s="2" customFormat="1" ht="12"/>
    <row r="667" s="2" customFormat="1" ht="12"/>
    <row r="668" s="2" customFormat="1" ht="12"/>
    <row r="669" s="2" customFormat="1" ht="12"/>
    <row r="670" s="2" customFormat="1" ht="12"/>
    <row r="671" s="2" customFormat="1" ht="12"/>
    <row r="672" s="2" customFormat="1" ht="12"/>
    <row r="673" s="2" customFormat="1" ht="12"/>
    <row r="674" s="2" customFormat="1" ht="12"/>
    <row r="675" s="2" customFormat="1" ht="12"/>
    <row r="676" s="2" customFormat="1" ht="12"/>
    <row r="677" s="2" customFormat="1" ht="12"/>
    <row r="678" s="2" customFormat="1" ht="12"/>
    <row r="679" s="2" customFormat="1" ht="12"/>
    <row r="680" s="2" customFormat="1" ht="12"/>
    <row r="681" s="2" customFormat="1" ht="12"/>
    <row r="682" s="2" customFormat="1" ht="12"/>
    <row r="683" s="2" customFormat="1" ht="12"/>
    <row r="684" s="2" customFormat="1" ht="12"/>
    <row r="685" s="2" customFormat="1" ht="12"/>
    <row r="686" s="2" customFormat="1" ht="12"/>
    <row r="687" s="2" customFormat="1" ht="12"/>
    <row r="688" s="2" customFormat="1" ht="12"/>
    <row r="689" s="2" customFormat="1" ht="12"/>
    <row r="690" s="2" customFormat="1" ht="12"/>
    <row r="691" s="2" customFormat="1" ht="12"/>
    <row r="692" s="2" customFormat="1" ht="12"/>
    <row r="693" s="2" customFormat="1" ht="12"/>
    <row r="694" s="2" customFormat="1" ht="12"/>
    <row r="695" s="2" customFormat="1" ht="12"/>
    <row r="696" s="2" customFormat="1" ht="12"/>
    <row r="697" s="2" customFormat="1" ht="12"/>
    <row r="698" s="2" customFormat="1" ht="12"/>
    <row r="699" s="2" customFormat="1" ht="12"/>
    <row r="700" s="2" customFormat="1" ht="12"/>
    <row r="701" s="2" customFormat="1" ht="12"/>
    <row r="702" s="2" customFormat="1" ht="12"/>
    <row r="703" s="2" customFormat="1" ht="12"/>
    <row r="704" s="2" customFormat="1" ht="12"/>
    <row r="705" s="2" customFormat="1" ht="12"/>
    <row r="706" s="2" customFormat="1" ht="12"/>
    <row r="707" s="2" customFormat="1" ht="12"/>
    <row r="708" s="2" customFormat="1" ht="12"/>
    <row r="709" s="2" customFormat="1" ht="12"/>
    <row r="710" s="2" customFormat="1" ht="12"/>
    <row r="711" s="2" customFormat="1" ht="12"/>
    <row r="712" s="2" customFormat="1" ht="12"/>
    <row r="713" s="2" customFormat="1" ht="12"/>
    <row r="714" s="2" customFormat="1" ht="12"/>
    <row r="715" s="2" customFormat="1" ht="12"/>
    <row r="716" s="2" customFormat="1" ht="12"/>
    <row r="717" s="2" customFormat="1" ht="12"/>
    <row r="718" s="2" customFormat="1" ht="12"/>
    <row r="719" s="2" customFormat="1" ht="12"/>
    <row r="720" s="2" customFormat="1" ht="12"/>
    <row r="721" s="2" customFormat="1" ht="12"/>
    <row r="722" s="2" customFormat="1" ht="12"/>
    <row r="723" s="2" customFormat="1" ht="12"/>
    <row r="724" s="2" customFormat="1" ht="12"/>
    <row r="725" s="2" customFormat="1" ht="12"/>
    <row r="726" s="2" customFormat="1" ht="12"/>
    <row r="727" s="2" customFormat="1" ht="12"/>
    <row r="728" s="2" customFormat="1" ht="12"/>
    <row r="729" s="2" customFormat="1" ht="12"/>
    <row r="730" s="2" customFormat="1" ht="12"/>
    <row r="731" s="2" customFormat="1" ht="12"/>
    <row r="732" s="2" customFormat="1" ht="12"/>
    <row r="733" s="2" customFormat="1" ht="12"/>
    <row r="734" s="2" customFormat="1" ht="12"/>
    <row r="735" s="2" customFormat="1" ht="12"/>
    <row r="736" s="2" customFormat="1" ht="12"/>
    <row r="737" s="2" customFormat="1" ht="12"/>
    <row r="738" s="2" customFormat="1" ht="12"/>
    <row r="739" s="2" customFormat="1" ht="12"/>
    <row r="740" s="2" customFormat="1" ht="12"/>
    <row r="741" s="2" customFormat="1" ht="12"/>
    <row r="742" s="2" customFormat="1" ht="12"/>
    <row r="743" s="2" customFormat="1" ht="12"/>
    <row r="744" s="2" customFormat="1" ht="12"/>
    <row r="745" s="2" customFormat="1" ht="12"/>
    <row r="746" s="2" customFormat="1" ht="12"/>
    <row r="747" s="2" customFormat="1" ht="12"/>
    <row r="748" s="2" customFormat="1" ht="12"/>
    <row r="749" s="2" customFormat="1" ht="12"/>
    <row r="750" s="2" customFormat="1" ht="12"/>
    <row r="751" s="2" customFormat="1" ht="12"/>
    <row r="752" s="2" customFormat="1" ht="12"/>
    <row r="753" s="2" customFormat="1" ht="12"/>
    <row r="754" s="2" customFormat="1" ht="12"/>
    <row r="755" s="2" customFormat="1" ht="12"/>
    <row r="756" s="2" customFormat="1" ht="12"/>
    <row r="757" s="2" customFormat="1" ht="12"/>
    <row r="758" s="2" customFormat="1" ht="12"/>
    <row r="759" s="2" customFormat="1" ht="12"/>
    <row r="760" s="2" customFormat="1" ht="12"/>
    <row r="761" s="2" customFormat="1" ht="12"/>
    <row r="762" s="2" customFormat="1" ht="12"/>
    <row r="763" s="2" customFormat="1" ht="12"/>
    <row r="764" s="2" customFormat="1" ht="12"/>
    <row r="765" s="2" customFormat="1" ht="12"/>
    <row r="766" s="2" customFormat="1" ht="12"/>
    <row r="767" s="2" customFormat="1" ht="12"/>
    <row r="768" s="2" customFormat="1" ht="12"/>
    <row r="769" s="2" customFormat="1" ht="12"/>
    <row r="770" s="2" customFormat="1" ht="12"/>
    <row r="771" s="2" customFormat="1" ht="12"/>
    <row r="772" s="2" customFormat="1" ht="12"/>
    <row r="773" s="2" customFormat="1" ht="12"/>
    <row r="774" s="2" customFormat="1" ht="12"/>
    <row r="775" s="2" customFormat="1" ht="12"/>
    <row r="776" s="2" customFormat="1" ht="12"/>
    <row r="777" s="2" customFormat="1" ht="12"/>
    <row r="778" s="2" customFormat="1" ht="12"/>
    <row r="779" s="2" customFormat="1" ht="12"/>
    <row r="780" s="2" customFormat="1" ht="12"/>
    <row r="781" s="2" customFormat="1" ht="12"/>
    <row r="782" s="2" customFormat="1" ht="12"/>
    <row r="783" s="2" customFormat="1" ht="12"/>
    <row r="784" s="2" customFormat="1" ht="12"/>
    <row r="785" s="2" customFormat="1" ht="12"/>
    <row r="786" s="2" customFormat="1" ht="12"/>
    <row r="787" s="2" customFormat="1" ht="12"/>
    <row r="788" s="2" customFormat="1" ht="12"/>
    <row r="789" s="2" customFormat="1" ht="12"/>
    <row r="790" s="2" customFormat="1" ht="12"/>
    <row r="791" s="2" customFormat="1" ht="12"/>
    <row r="792" s="2" customFormat="1" ht="12"/>
    <row r="793" s="2" customFormat="1" ht="12"/>
    <row r="794" s="2" customFormat="1" ht="12"/>
    <row r="795" s="2" customFormat="1" ht="12"/>
    <row r="796" s="2" customFormat="1" ht="12"/>
    <row r="797" s="2" customFormat="1" ht="12"/>
    <row r="798" s="2" customFormat="1" ht="12"/>
    <row r="799" s="2" customFormat="1" ht="12"/>
    <row r="800" s="2" customFormat="1" ht="12"/>
    <row r="801" s="2" customFormat="1" ht="12"/>
    <row r="802" s="2" customFormat="1" ht="12"/>
    <row r="803" s="2" customFormat="1" ht="12"/>
    <row r="804" s="2" customFormat="1" ht="12"/>
    <row r="805" s="2" customFormat="1" ht="12"/>
    <row r="806" s="2" customFormat="1" ht="12"/>
    <row r="807" s="2" customFormat="1" ht="12"/>
    <row r="808" s="2" customFormat="1" ht="12"/>
    <row r="809" s="2" customFormat="1" ht="12"/>
    <row r="810" s="2" customFormat="1" ht="12"/>
    <row r="811" s="2" customFormat="1" ht="12"/>
    <row r="812" s="2" customFormat="1" ht="12"/>
    <row r="813" s="2" customFormat="1" ht="12"/>
    <row r="814" s="2" customFormat="1" ht="12"/>
    <row r="815" s="2" customFormat="1" ht="12"/>
    <row r="816" s="2" customFormat="1" ht="12"/>
    <row r="817" s="2" customFormat="1" ht="12"/>
    <row r="818" s="2" customFormat="1" ht="12"/>
    <row r="819" s="2" customFormat="1" ht="12"/>
    <row r="820" s="2" customFormat="1" ht="12"/>
    <row r="821" s="2" customFormat="1" ht="12"/>
    <row r="822" s="2" customFormat="1" ht="12"/>
    <row r="823" s="2" customFormat="1" ht="12"/>
    <row r="824" s="2" customFormat="1" ht="12"/>
    <row r="825" s="2" customFormat="1" ht="12"/>
    <row r="826" s="2" customFormat="1" ht="12"/>
    <row r="827" s="2" customFormat="1" ht="12"/>
    <row r="828" s="2" customFormat="1" ht="12"/>
    <row r="829" s="2" customFormat="1" ht="12"/>
    <row r="830" s="2" customFormat="1" ht="12"/>
    <row r="831" s="2" customFormat="1" ht="12"/>
    <row r="832" s="2" customFormat="1" ht="12"/>
    <row r="833" s="2" customFormat="1" ht="12"/>
    <row r="834" s="2" customFormat="1" ht="12"/>
    <row r="835" s="2" customFormat="1" ht="12"/>
    <row r="836" s="2" customFormat="1" ht="12"/>
    <row r="837" s="2" customFormat="1" ht="12"/>
    <row r="838" s="2" customFormat="1" ht="12"/>
    <row r="839" s="2" customFormat="1" ht="12"/>
    <row r="840" s="2" customFormat="1" ht="12"/>
    <row r="841" s="2" customFormat="1" ht="12"/>
    <row r="842" s="2" customFormat="1" ht="12"/>
    <row r="843" s="2" customFormat="1" ht="12"/>
    <row r="844" s="2" customFormat="1" ht="12"/>
    <row r="845" s="2" customFormat="1" ht="12"/>
    <row r="846" s="2" customFormat="1" ht="12"/>
    <row r="847" s="2" customFormat="1" ht="12"/>
    <row r="848" s="2" customFormat="1" ht="12"/>
    <row r="849" s="2" customFormat="1" ht="12"/>
    <row r="850" s="2" customFormat="1" ht="12"/>
    <row r="851" s="2" customFormat="1" ht="12"/>
    <row r="852" s="2" customFormat="1" ht="12"/>
    <row r="853" s="2" customFormat="1" ht="12"/>
    <row r="854" s="2" customFormat="1" ht="12"/>
    <row r="855" s="2" customFormat="1" ht="12"/>
    <row r="856" s="2" customFormat="1" ht="12"/>
    <row r="857" s="2" customFormat="1" ht="12"/>
    <row r="858" s="2" customFormat="1" ht="12"/>
    <row r="859" s="2" customFormat="1" ht="12"/>
    <row r="860" s="2" customFormat="1" ht="12"/>
    <row r="861" s="2" customFormat="1" ht="12"/>
    <row r="862" s="2" customFormat="1" ht="12"/>
    <row r="863" s="2" customFormat="1" ht="12"/>
    <row r="864" s="2" customFormat="1" ht="12"/>
    <row r="865" s="2" customFormat="1" ht="12"/>
    <row r="866" s="2" customFormat="1" ht="12"/>
    <row r="867" s="2" customFormat="1" ht="12"/>
    <row r="868" s="2" customFormat="1" ht="12"/>
    <row r="869" s="2" customFormat="1" ht="12"/>
    <row r="870" s="2" customFormat="1" ht="12"/>
    <row r="871" s="2" customFormat="1" ht="12"/>
    <row r="872" s="2" customFormat="1" ht="12"/>
    <row r="873" s="2" customFormat="1" ht="12"/>
    <row r="874" s="2" customFormat="1" ht="12"/>
    <row r="875" s="2" customFormat="1" ht="12"/>
    <row r="876" s="2" customFormat="1" ht="12"/>
    <row r="877" s="2" customFormat="1" ht="12"/>
    <row r="878" s="2" customFormat="1" ht="12"/>
    <row r="879" s="2" customFormat="1" ht="12"/>
    <row r="880" s="2" customFormat="1" ht="12"/>
    <row r="881" s="2" customFormat="1" ht="12"/>
    <row r="882" s="2" customFormat="1" ht="12"/>
    <row r="883" s="2" customFormat="1" ht="12"/>
    <row r="884" s="2" customFormat="1" ht="12"/>
    <row r="885" s="2" customFormat="1" ht="12"/>
    <row r="886" s="2" customFormat="1" ht="12"/>
    <row r="887" s="2" customFormat="1" ht="12"/>
    <row r="888" s="2" customFormat="1" ht="12"/>
    <row r="889" s="2" customFormat="1" ht="12"/>
    <row r="890" s="2" customFormat="1" ht="12"/>
    <row r="891" s="2" customFormat="1" ht="12"/>
    <row r="892" s="2" customFormat="1" ht="12"/>
    <row r="893" s="2" customFormat="1" ht="12"/>
    <row r="894" s="2" customFormat="1" ht="12"/>
    <row r="895" s="2" customFormat="1" ht="12"/>
    <row r="896" s="2" customFormat="1" ht="12"/>
    <row r="897" s="2" customFormat="1" ht="12"/>
    <row r="898" s="2" customFormat="1" ht="12"/>
    <row r="899" s="2" customFormat="1" ht="12"/>
    <row r="900" s="2" customFormat="1" ht="12"/>
    <row r="901" s="2" customFormat="1" ht="12"/>
    <row r="902" s="2" customFormat="1" ht="12"/>
    <row r="903" s="2" customFormat="1" ht="12"/>
    <row r="904" s="2" customFormat="1" ht="12"/>
    <row r="905" s="2" customFormat="1" ht="12"/>
    <row r="906" s="2" customFormat="1" ht="12"/>
    <row r="907" s="2" customFormat="1" ht="12"/>
    <row r="908" s="2" customFormat="1" ht="12"/>
    <row r="909" s="2" customFormat="1" ht="12"/>
    <row r="910" s="2" customFormat="1" ht="12"/>
    <row r="911" s="2" customFormat="1" ht="12"/>
    <row r="912" s="2" customFormat="1" ht="12"/>
    <row r="913" s="2" customFormat="1" ht="12"/>
    <row r="914" s="2" customFormat="1" ht="12"/>
    <row r="915" s="2" customFormat="1" ht="12"/>
    <row r="916" s="2" customFormat="1" ht="12"/>
    <row r="917" s="2" customFormat="1" ht="12"/>
    <row r="918" s="2" customFormat="1" ht="12"/>
    <row r="919" s="2" customFormat="1" ht="12"/>
    <row r="920" s="2" customFormat="1" ht="12"/>
    <row r="921" s="2" customFormat="1" ht="12"/>
    <row r="922" s="2" customFormat="1" ht="12"/>
    <row r="923" s="2" customFormat="1" ht="12"/>
    <row r="924" s="2" customFormat="1" ht="12"/>
    <row r="925" s="2" customFormat="1" ht="12"/>
    <row r="926" s="2" customFormat="1" ht="12"/>
    <row r="927" s="2" customFormat="1" ht="12"/>
    <row r="928" s="2" customFormat="1" ht="12"/>
    <row r="929" s="2" customFormat="1" ht="12"/>
    <row r="930" s="2" customFormat="1" ht="12"/>
    <row r="931" s="2" customFormat="1" ht="12"/>
    <row r="932" s="2" customFormat="1" ht="12"/>
    <row r="933" s="2" customFormat="1" ht="12"/>
    <row r="934" s="2" customFormat="1" ht="12"/>
    <row r="935" s="2" customFormat="1" ht="12"/>
    <row r="936" s="2" customFormat="1" ht="12"/>
    <row r="937" s="2" customFormat="1" ht="12"/>
    <row r="938" s="2" customFormat="1" ht="12"/>
    <row r="939" s="2" customFormat="1" ht="12"/>
    <row r="940" s="2" customFormat="1" ht="12"/>
    <row r="941" s="2" customFormat="1" ht="12"/>
    <row r="942" s="2" customFormat="1" ht="12"/>
    <row r="943" s="2" customFormat="1" ht="12"/>
    <row r="944" s="2" customFormat="1" ht="12"/>
    <row r="945" s="2" customFormat="1" ht="12"/>
    <row r="946" s="2" customFormat="1" ht="12"/>
    <row r="947" s="2" customFormat="1" ht="12"/>
    <row r="948" s="2" customFormat="1" ht="12"/>
    <row r="949" s="2" customFormat="1" ht="12"/>
    <row r="950" s="2" customFormat="1" ht="12"/>
    <row r="951" s="2" customFormat="1" ht="12"/>
    <row r="952" s="2" customFormat="1" ht="12"/>
    <row r="953" s="2" customFormat="1" ht="12"/>
    <row r="954" s="2" customFormat="1" ht="12"/>
    <row r="955" s="2" customFormat="1" ht="12"/>
    <row r="956" s="2" customFormat="1" ht="12"/>
    <row r="957" s="2" customFormat="1" ht="12"/>
    <row r="958" s="2" customFormat="1" ht="12"/>
    <row r="959" s="2" customFormat="1" ht="12"/>
    <row r="960" s="2" customFormat="1" ht="12"/>
    <row r="961" s="2" customFormat="1" ht="12"/>
    <row r="962" s="2" customFormat="1" ht="12"/>
    <row r="963" s="2" customFormat="1" ht="12"/>
    <row r="964" s="2" customFormat="1" ht="12"/>
    <row r="965" s="2" customFormat="1" ht="12"/>
    <row r="966" s="2" customFormat="1" ht="12"/>
    <row r="967" s="2" customFormat="1" ht="12"/>
    <row r="968" s="2" customFormat="1" ht="12"/>
    <row r="969" s="2" customFormat="1" ht="12"/>
    <row r="970" s="2" customFormat="1" ht="12"/>
    <row r="971" s="2" customFormat="1" ht="12"/>
    <row r="972" s="2" customFormat="1" ht="12"/>
    <row r="973" s="2" customFormat="1" ht="12"/>
    <row r="974" s="2" customFormat="1" ht="12"/>
    <row r="975" s="2" customFormat="1" ht="12"/>
    <row r="976" s="2" customFormat="1" ht="12"/>
    <row r="977" s="2" customFormat="1" ht="12"/>
    <row r="978" s="2" customFormat="1" ht="12"/>
    <row r="979" s="2" customFormat="1" ht="12"/>
    <row r="980" s="2" customFormat="1" ht="12"/>
    <row r="981" s="2" customFormat="1" ht="12"/>
    <row r="982" s="2" customFormat="1" ht="12"/>
    <row r="983" s="2" customFormat="1" ht="12"/>
    <row r="984" s="2" customFormat="1" ht="12"/>
    <row r="985" s="2" customFormat="1" ht="12"/>
    <row r="986" s="2" customFormat="1" ht="12"/>
    <row r="987" s="2" customFormat="1" ht="12"/>
    <row r="988" s="2" customFormat="1" ht="12"/>
    <row r="989" s="2" customFormat="1" ht="12"/>
    <row r="990" s="2" customFormat="1" ht="12"/>
    <row r="991" s="2" customFormat="1" ht="12"/>
    <row r="992" s="2" customFormat="1" ht="12"/>
    <row r="993" s="2" customFormat="1" ht="12"/>
    <row r="994" s="2" customFormat="1" ht="12"/>
    <row r="995" s="2" customFormat="1" ht="12"/>
    <row r="996" s="2" customFormat="1" ht="12"/>
    <row r="997" s="2" customFormat="1" ht="12"/>
    <row r="998" s="2" customFormat="1" ht="12"/>
    <row r="999" s="2" customFormat="1" ht="12"/>
    <row r="1000" s="2" customFormat="1" ht="12"/>
    <row r="1001" s="2" customFormat="1" ht="12"/>
    <row r="1002" s="2" customFormat="1" ht="12"/>
    <row r="1003" s="2" customFormat="1" ht="12"/>
    <row r="1004" s="2" customFormat="1" ht="12"/>
    <row r="1005" s="2" customFormat="1" ht="12"/>
    <row r="1006" s="2" customFormat="1" ht="12"/>
    <row r="1007" s="2" customFormat="1" ht="12"/>
    <row r="1008" s="2" customFormat="1" ht="12"/>
    <row r="1009" s="2" customFormat="1" ht="12"/>
    <row r="1010" s="2" customFormat="1" ht="12"/>
    <row r="1011" s="2" customFormat="1" ht="12"/>
    <row r="1012" s="2" customFormat="1" ht="12"/>
    <row r="1013" s="2" customFormat="1" ht="12"/>
    <row r="1014" s="2" customFormat="1" ht="12"/>
    <row r="1015" s="2" customFormat="1" ht="12"/>
    <row r="1016" s="2" customFormat="1" ht="12"/>
    <row r="1017" s="2" customFormat="1" ht="12"/>
    <row r="1018" s="2" customFormat="1" ht="12"/>
    <row r="1019" s="2" customFormat="1" ht="12"/>
    <row r="1020" s="2" customFormat="1" ht="12"/>
    <row r="1021" s="2" customFormat="1" ht="12"/>
    <row r="1022" s="2" customFormat="1" ht="12"/>
    <row r="1023" s="2" customFormat="1" ht="12"/>
    <row r="1024" s="2" customFormat="1" ht="12"/>
    <row r="1025" s="2" customFormat="1" ht="12"/>
    <row r="1026" s="2" customFormat="1" ht="12"/>
    <row r="1027" s="2" customFormat="1" ht="12"/>
    <row r="1028" s="2" customFormat="1" ht="12"/>
    <row r="1029" s="2" customFormat="1" ht="12"/>
    <row r="1030" s="2" customFormat="1" ht="12"/>
    <row r="1031" s="2" customFormat="1" ht="12"/>
    <row r="1032" s="2" customFormat="1" ht="12"/>
    <row r="1033" s="2" customFormat="1" ht="12"/>
    <row r="1034" s="2" customFormat="1" ht="12"/>
    <row r="1035" s="2" customFormat="1" ht="12"/>
    <row r="1036" s="2" customFormat="1" ht="12"/>
    <row r="1037" s="2" customFormat="1" ht="12"/>
    <row r="1038" s="2" customFormat="1" ht="12"/>
    <row r="1039" s="2" customFormat="1" ht="12"/>
    <row r="1040" s="2" customFormat="1" ht="12"/>
    <row r="1041" s="2" customFormat="1" ht="12"/>
    <row r="1042" s="2" customFormat="1" ht="12"/>
    <row r="1043" s="2" customFormat="1" ht="12"/>
    <row r="1044" s="2" customFormat="1" ht="12"/>
    <row r="1045" s="2" customFormat="1" ht="12"/>
    <row r="1046" s="2" customFormat="1" ht="12"/>
    <row r="1047" s="2" customFormat="1" ht="12"/>
    <row r="1048" s="2" customFormat="1" ht="12"/>
    <row r="1049" s="2" customFormat="1" ht="12"/>
    <row r="1050" s="2" customFormat="1" ht="12"/>
    <row r="1051" s="2" customFormat="1" ht="12"/>
    <row r="1052" s="2" customFormat="1" ht="12"/>
    <row r="1053" s="2" customFormat="1" ht="12"/>
    <row r="1054" s="2" customFormat="1" ht="12"/>
    <row r="1055" s="2" customFormat="1" ht="12"/>
    <row r="1056" s="2" customFormat="1" ht="12"/>
    <row r="1057" s="2" customFormat="1" ht="12"/>
    <row r="1058" s="2" customFormat="1" ht="12"/>
    <row r="1059" s="2" customFormat="1" ht="12"/>
    <row r="1060" s="2" customFormat="1" ht="12"/>
    <row r="1061" s="2" customFormat="1" ht="12"/>
    <row r="1062" s="2" customFormat="1" ht="12"/>
    <row r="1063" s="2" customFormat="1" ht="12"/>
    <row r="1064" s="2" customFormat="1" ht="12"/>
    <row r="1065" s="2" customFormat="1" ht="12"/>
    <row r="1066" s="2" customFormat="1" ht="12"/>
    <row r="1067" s="2" customFormat="1" ht="12"/>
    <row r="1068" s="2" customFormat="1" ht="12"/>
    <row r="1069" s="2" customFormat="1" ht="12"/>
    <row r="1070" s="2" customFormat="1" ht="12"/>
    <row r="1071" s="2" customFormat="1" ht="12"/>
    <row r="1072" s="2" customFormat="1" ht="12"/>
    <row r="1073" s="2" customFormat="1" ht="12"/>
    <row r="1074" s="2" customFormat="1" ht="12"/>
    <row r="1075" s="2" customFormat="1" ht="12"/>
    <row r="1076" s="2" customFormat="1" ht="12"/>
    <row r="1077" s="2" customFormat="1" ht="12"/>
    <row r="1078" s="2" customFormat="1" ht="12"/>
    <row r="1079" s="2" customFormat="1" ht="12"/>
    <row r="1080" s="2" customFormat="1" ht="12"/>
    <row r="1081" s="2" customFormat="1" ht="12"/>
    <row r="1082" s="2" customFormat="1" ht="12"/>
    <row r="1083" s="2" customFormat="1" ht="12"/>
    <row r="1084" s="2" customFormat="1" ht="12"/>
    <row r="1085" s="2" customFormat="1" ht="12"/>
    <row r="1086" s="2" customFormat="1" ht="12"/>
    <row r="1087" s="2" customFormat="1" ht="12"/>
    <row r="1088" s="2" customFormat="1" ht="12"/>
    <row r="1089" s="2" customFormat="1" ht="12"/>
    <row r="1090" s="2" customFormat="1" ht="12"/>
    <row r="1091" s="2" customFormat="1" ht="12"/>
    <row r="1092" s="2" customFormat="1" ht="12"/>
    <row r="1093" s="2" customFormat="1" ht="12"/>
    <row r="1094" s="2" customFormat="1" ht="12"/>
    <row r="1095" s="2" customFormat="1" ht="12"/>
    <row r="1096" s="2" customFormat="1" ht="12"/>
    <row r="1097" s="2" customFormat="1" ht="12"/>
    <row r="1098" s="2" customFormat="1" ht="12"/>
    <row r="1099" s="2" customFormat="1" ht="12"/>
    <row r="1100" s="2" customFormat="1" ht="12"/>
    <row r="1101" s="2" customFormat="1" ht="12"/>
    <row r="1102" s="2" customFormat="1" ht="12"/>
    <row r="1103" s="2" customFormat="1" ht="12"/>
    <row r="1104" s="2" customFormat="1" ht="12"/>
    <row r="1105" s="2" customFormat="1" ht="12"/>
    <row r="1106" s="2" customFormat="1" ht="12"/>
    <row r="1107" s="2" customFormat="1" ht="12"/>
    <row r="1108" s="2" customFormat="1" ht="12"/>
    <row r="1109" s="2" customFormat="1" ht="12"/>
    <row r="1110" s="2" customFormat="1" ht="12"/>
    <row r="1111" s="2" customFormat="1" ht="12"/>
    <row r="1112" s="2" customFormat="1" ht="12"/>
    <row r="1113" s="2" customFormat="1" ht="12"/>
    <row r="1114" s="2" customFormat="1" ht="12"/>
    <row r="1115" s="2" customFormat="1" ht="12"/>
    <row r="1116" s="2" customFormat="1" ht="12"/>
    <row r="1117" s="2" customFormat="1" ht="12"/>
    <row r="1118" s="2" customFormat="1" ht="12"/>
    <row r="1119" s="2" customFormat="1" ht="12"/>
    <row r="1120" s="2" customFormat="1" ht="12"/>
    <row r="1121" s="2" customFormat="1" ht="12"/>
    <row r="1122" s="2" customFormat="1" ht="12"/>
    <row r="1123" s="2" customFormat="1" ht="12"/>
    <row r="1124" s="2" customFormat="1" ht="12"/>
    <row r="1125" s="2" customFormat="1" ht="12"/>
    <row r="1126" s="2" customFormat="1" ht="12"/>
    <row r="1127" s="2" customFormat="1" ht="12"/>
    <row r="1128" s="2" customFormat="1" ht="12"/>
    <row r="1129" s="2" customFormat="1" ht="12"/>
    <row r="1130" s="2" customFormat="1" ht="12"/>
    <row r="1131" s="2" customFormat="1" ht="12"/>
    <row r="1132" s="2" customFormat="1" ht="12"/>
    <row r="1133" s="2" customFormat="1" ht="12"/>
    <row r="1134" s="2" customFormat="1" ht="12"/>
    <row r="1135" s="2" customFormat="1" ht="12"/>
    <row r="1136" s="2" customFormat="1" ht="12"/>
    <row r="1137" s="2" customFormat="1" ht="12"/>
    <row r="1138" s="2" customFormat="1" ht="12"/>
    <row r="1139" s="2" customFormat="1" ht="12"/>
    <row r="1140" s="2" customFormat="1" ht="12"/>
    <row r="1141" s="2" customFormat="1" ht="12"/>
    <row r="1142" s="2" customFormat="1" ht="12"/>
    <row r="1143" s="2" customFormat="1" ht="12"/>
    <row r="1144" s="2" customFormat="1" ht="12"/>
    <row r="1145" s="2" customFormat="1" ht="12"/>
    <row r="1146" s="2" customFormat="1" ht="12"/>
    <row r="1147" s="2" customFormat="1" ht="12"/>
    <row r="1148" s="2" customFormat="1" ht="12"/>
    <row r="1149" s="2" customFormat="1" ht="12"/>
    <row r="1150" s="2" customFormat="1" ht="12"/>
    <row r="1151" s="2" customFormat="1" ht="12"/>
    <row r="1152" s="2" customFormat="1" ht="12"/>
    <row r="1153" s="2" customFormat="1" ht="12"/>
    <row r="1154" s="2" customFormat="1" ht="12"/>
    <row r="1155" s="2" customFormat="1" ht="12"/>
    <row r="1156" s="2" customFormat="1" ht="12"/>
    <row r="1157" s="2" customFormat="1" ht="12"/>
    <row r="1158" s="2" customFormat="1" ht="12"/>
    <row r="1159" s="2" customFormat="1" ht="12"/>
    <row r="1160" s="2" customFormat="1" ht="12"/>
    <row r="1161" s="2" customFormat="1" ht="12"/>
    <row r="1162" s="2" customFormat="1" ht="12"/>
    <row r="1163" s="2" customFormat="1" ht="12"/>
    <row r="1164" s="2" customFormat="1" ht="12"/>
    <row r="1165" s="2" customFormat="1" ht="12"/>
    <row r="1166" s="2" customFormat="1" ht="12"/>
    <row r="1167" s="2" customFormat="1" ht="12"/>
    <row r="1168" s="2" customFormat="1" ht="12"/>
    <row r="1169" s="2" customFormat="1" ht="12"/>
    <row r="1170" s="2" customFormat="1" ht="12"/>
    <row r="1171" s="2" customFormat="1" ht="12"/>
    <row r="1172" s="2" customFormat="1" ht="12"/>
    <row r="1173" s="2" customFormat="1" ht="12"/>
    <row r="1174" s="2" customFormat="1" ht="12"/>
    <row r="1175" s="2" customFormat="1" ht="12"/>
    <row r="1176" s="2" customFormat="1" ht="12"/>
    <row r="1177" s="2" customFormat="1" ht="12"/>
    <row r="1178" s="2" customFormat="1" ht="12"/>
    <row r="1179" s="2" customFormat="1" ht="12"/>
    <row r="1180" s="2" customFormat="1" ht="12"/>
    <row r="1181" s="2" customFormat="1" ht="12"/>
    <row r="1182" s="2" customFormat="1" ht="12"/>
    <row r="1183" s="2" customFormat="1" ht="12"/>
    <row r="1184" s="2" customFormat="1" ht="12"/>
    <row r="1185" s="2" customFormat="1" ht="12"/>
    <row r="1186" s="2" customFormat="1" ht="12"/>
    <row r="1187" s="2" customFormat="1" ht="12"/>
    <row r="1188" s="2" customFormat="1" ht="12"/>
    <row r="1189" s="2" customFormat="1" ht="12"/>
    <row r="1190" s="2" customFormat="1" ht="12"/>
    <row r="1191" s="2" customFormat="1" ht="12"/>
    <row r="1192" s="2" customFormat="1" ht="12"/>
    <row r="1193" s="2" customFormat="1" ht="12"/>
    <row r="1194" s="2" customFormat="1" ht="12"/>
    <row r="1195" s="2" customFormat="1" ht="12"/>
    <row r="1196" s="2" customFormat="1" ht="12"/>
    <row r="1197" s="2" customFormat="1" ht="12"/>
    <row r="1198" s="2" customFormat="1" ht="12"/>
    <row r="1199" s="2" customFormat="1" ht="12"/>
    <row r="1200" s="2" customFormat="1" ht="12"/>
    <row r="1201" s="2" customFormat="1" ht="12"/>
    <row r="1202" s="2" customFormat="1" ht="12"/>
    <row r="1203" s="2" customFormat="1" ht="12"/>
    <row r="1204" s="2" customFormat="1" ht="12"/>
    <row r="1205" s="2" customFormat="1" ht="12"/>
    <row r="1206" s="2" customFormat="1" ht="12"/>
    <row r="1207" s="2" customFormat="1" ht="12"/>
    <row r="1208" s="2" customFormat="1" ht="12"/>
    <row r="1209" s="2" customFormat="1" ht="12"/>
    <row r="1210" s="2" customFormat="1" ht="12"/>
    <row r="1211" s="2" customFormat="1" ht="12"/>
    <row r="1212" s="2" customFormat="1" ht="12"/>
    <row r="1213" s="2" customFormat="1" ht="12"/>
    <row r="1214" s="2" customFormat="1" ht="12"/>
    <row r="1215" s="2" customFormat="1" ht="12"/>
    <row r="1216" s="2" customFormat="1" ht="12"/>
    <row r="1217" s="2" customFormat="1" ht="12"/>
    <row r="1218" s="2" customFormat="1" ht="12"/>
    <row r="1219" s="2" customFormat="1" ht="12"/>
    <row r="1220" s="2" customFormat="1" ht="12"/>
    <row r="1221" s="2" customFormat="1" ht="12"/>
    <row r="1222" s="2" customFormat="1" ht="12"/>
    <row r="1223" s="2" customFormat="1" ht="12"/>
    <row r="1224" s="2" customFormat="1" ht="12"/>
    <row r="1225" s="2" customFormat="1" ht="12"/>
    <row r="1226" s="2" customFormat="1" ht="12"/>
    <row r="1227" s="2" customFormat="1" ht="12"/>
    <row r="1228" s="2" customFormat="1" ht="12"/>
    <row r="1229" s="2" customFormat="1" ht="12"/>
    <row r="1230" s="2" customFormat="1" ht="12"/>
    <row r="1231" s="2" customFormat="1" ht="12"/>
    <row r="1232" s="2" customFormat="1" ht="12"/>
    <row r="1233" s="2" customFormat="1" ht="12"/>
    <row r="1234" s="2" customFormat="1" ht="12"/>
    <row r="1235" s="2" customFormat="1" ht="12"/>
    <row r="1236" s="2" customFormat="1" ht="12"/>
    <row r="1237" s="2" customFormat="1" ht="12"/>
    <row r="1238" s="2" customFormat="1" ht="12"/>
    <row r="1239" s="2" customFormat="1" ht="12"/>
    <row r="1240" s="2" customFormat="1" ht="12"/>
    <row r="1241" s="2" customFormat="1" ht="12"/>
    <row r="1242" s="2" customFormat="1" ht="12"/>
    <row r="1243" s="2" customFormat="1" ht="12"/>
    <row r="1244" s="2" customFormat="1" ht="12"/>
    <row r="1245" s="2" customFormat="1" ht="12"/>
    <row r="1246" s="2" customFormat="1" ht="12"/>
    <row r="1247" s="2" customFormat="1" ht="12"/>
    <row r="1248" s="2" customFormat="1" ht="12"/>
    <row r="1249" s="2" customFormat="1" ht="12"/>
    <row r="1250" s="2" customFormat="1" ht="12"/>
    <row r="1251" s="2" customFormat="1" ht="12"/>
    <row r="1252" s="2" customFormat="1" ht="12"/>
    <row r="1253" s="2" customFormat="1" ht="12"/>
    <row r="1254" s="2" customFormat="1" ht="12"/>
    <row r="1255" s="2" customFormat="1" ht="12"/>
    <row r="1256" s="2" customFormat="1" ht="12"/>
    <row r="1257" s="2" customFormat="1" ht="12"/>
    <row r="1258" s="2" customFormat="1" ht="12"/>
    <row r="1259" s="2" customFormat="1" ht="12"/>
    <row r="1260" s="2" customFormat="1" ht="12"/>
    <row r="1261" s="2" customFormat="1" ht="12"/>
    <row r="1262" s="2" customFormat="1" ht="12"/>
    <row r="1263" s="2" customFormat="1" ht="12"/>
    <row r="1264" s="2" customFormat="1" ht="12"/>
    <row r="1265" s="2" customFormat="1" ht="12"/>
    <row r="1266" s="2" customFormat="1" ht="12"/>
    <row r="1267" s="2" customFormat="1" ht="12"/>
    <row r="1268" s="2" customFormat="1" ht="12"/>
    <row r="1269" s="2" customFormat="1" ht="12"/>
    <row r="1270" s="2" customFormat="1" ht="12"/>
    <row r="1271" s="2" customFormat="1" ht="12"/>
    <row r="1272" s="2" customFormat="1" ht="12"/>
    <row r="1273" s="2" customFormat="1" ht="12"/>
    <row r="1274" s="2" customFormat="1" ht="12"/>
    <row r="1275" s="2" customFormat="1" ht="12"/>
    <row r="1276" s="2" customFormat="1" ht="12"/>
    <row r="1277" s="2" customFormat="1" ht="12"/>
    <row r="1278" s="2" customFormat="1" ht="12"/>
    <row r="1279" s="2" customFormat="1" ht="12"/>
    <row r="1280" s="2" customFormat="1" ht="12"/>
    <row r="1281" s="2" customFormat="1" ht="12"/>
    <row r="1282" s="2" customFormat="1" ht="12"/>
    <row r="1283" s="2" customFormat="1" ht="12"/>
    <row r="1284" s="2" customFormat="1" ht="12"/>
    <row r="1285" s="2" customFormat="1" ht="12"/>
    <row r="1286" s="2" customFormat="1" ht="12"/>
    <row r="1287" s="2" customFormat="1" ht="12"/>
    <row r="1288" s="2" customFormat="1" ht="12"/>
    <row r="1289" s="2" customFormat="1" ht="12"/>
    <row r="1290" s="2" customFormat="1" ht="12"/>
    <row r="1291" s="2" customFormat="1" ht="12"/>
    <row r="1292" s="2" customFormat="1" ht="12"/>
    <row r="1293" s="2" customFormat="1" ht="12"/>
    <row r="1294" s="2" customFormat="1" ht="12"/>
    <row r="1295" s="2" customFormat="1" ht="12"/>
    <row r="1296" s="2" customFormat="1" ht="12"/>
    <row r="1297" s="2" customFormat="1" ht="12"/>
    <row r="1298" s="2" customFormat="1" ht="12"/>
    <row r="1299" s="2" customFormat="1" ht="12"/>
    <row r="1300" s="2" customFormat="1" ht="12"/>
    <row r="1301" s="2" customFormat="1" ht="12"/>
    <row r="1302" s="2" customFormat="1" ht="12"/>
    <row r="1303" s="2" customFormat="1" ht="12"/>
    <row r="1304" s="2" customFormat="1" ht="12"/>
    <row r="1305" s="2" customFormat="1" ht="12"/>
    <row r="1306" s="2" customFormat="1" ht="12"/>
    <row r="1307" s="2" customFormat="1" ht="12"/>
    <row r="1308" s="2" customFormat="1" ht="12"/>
    <row r="1309" s="2" customFormat="1" ht="12"/>
    <row r="1310" s="2" customFormat="1" ht="12"/>
    <row r="1311" s="2" customFormat="1" ht="12"/>
    <row r="1312" s="2" customFormat="1" ht="12"/>
    <row r="1313" s="2" customFormat="1" ht="12"/>
    <row r="1314" s="2" customFormat="1" ht="12"/>
    <row r="1315" s="2" customFormat="1" ht="12"/>
    <row r="1316" s="2" customFormat="1" ht="12"/>
    <row r="1317" s="2" customFormat="1" ht="12"/>
    <row r="1318" s="2" customFormat="1" ht="12"/>
    <row r="1319" s="2" customFormat="1" ht="12"/>
    <row r="1320" s="2" customFormat="1" ht="12"/>
    <row r="1321" s="2" customFormat="1" ht="12"/>
    <row r="1322" s="2" customFormat="1" ht="12"/>
    <row r="1323" s="2" customFormat="1" ht="12"/>
    <row r="1324" s="2" customFormat="1" ht="12"/>
    <row r="1325" s="2" customFormat="1" ht="12"/>
    <row r="1326" s="2" customFormat="1" ht="12"/>
    <row r="1327" s="2" customFormat="1" ht="12"/>
    <row r="1328" s="2" customFormat="1" ht="12"/>
    <row r="1329" s="2" customFormat="1" ht="12"/>
    <row r="1330" s="2" customFormat="1" ht="12"/>
    <row r="1331" s="2" customFormat="1" ht="12"/>
    <row r="1332" s="2" customFormat="1" ht="12"/>
    <row r="1333" s="2" customFormat="1" ht="12"/>
    <row r="1334" s="2" customFormat="1" ht="12"/>
    <row r="1335" s="2" customFormat="1" ht="12"/>
    <row r="1336" s="2" customFormat="1" ht="12"/>
    <row r="1337" s="2" customFormat="1" ht="12"/>
    <row r="1338" s="2" customFormat="1" ht="12"/>
    <row r="1339" s="2" customFormat="1" ht="12"/>
    <row r="1340" s="2" customFormat="1" ht="12"/>
    <row r="1341" s="2" customFormat="1" ht="12"/>
    <row r="1342" s="2" customFormat="1" ht="12"/>
    <row r="1343" s="2" customFormat="1" ht="12"/>
    <row r="1344" s="2" customFormat="1" ht="12"/>
    <row r="1345" s="2" customFormat="1" ht="12"/>
    <row r="1346" s="2" customFormat="1" ht="12"/>
    <row r="1347" s="2" customFormat="1" ht="12"/>
    <row r="1348" s="2" customFormat="1" ht="12"/>
    <row r="1349" s="2" customFormat="1" ht="12"/>
    <row r="1350" s="2" customFormat="1" ht="12"/>
    <row r="1351" s="2" customFormat="1" ht="12"/>
    <row r="1352" s="2" customFormat="1" ht="12"/>
    <row r="1353" s="2" customFormat="1" ht="12"/>
    <row r="1354" s="2" customFormat="1" ht="12"/>
    <row r="1355" s="2" customFormat="1" ht="12"/>
    <row r="1356" s="2" customFormat="1" ht="12"/>
    <row r="1357" s="2" customFormat="1" ht="12"/>
    <row r="1358" s="2" customFormat="1" ht="12"/>
    <row r="1359" s="2" customFormat="1" ht="12"/>
    <row r="1360" s="2" customFormat="1" ht="12"/>
    <row r="1361" s="2" customFormat="1" ht="12"/>
    <row r="1362" s="2" customFormat="1" ht="12"/>
    <row r="1363" s="2" customFormat="1" ht="12"/>
    <row r="1364" s="2" customFormat="1" ht="12"/>
    <row r="1365" s="2" customFormat="1" ht="12"/>
    <row r="1366" s="2" customFormat="1" ht="12"/>
    <row r="1367" s="2" customFormat="1" ht="12"/>
    <row r="1368" s="2" customFormat="1" ht="12"/>
    <row r="1369" s="2" customFormat="1" ht="12"/>
    <row r="1370" s="2" customFormat="1" ht="12"/>
    <row r="1371" s="2" customFormat="1" ht="12"/>
    <row r="1372" s="2" customFormat="1" ht="12"/>
    <row r="1373" s="2" customFormat="1" ht="12"/>
    <row r="1374" s="2" customFormat="1" ht="12"/>
    <row r="1375" s="2" customFormat="1" ht="12"/>
    <row r="1376" s="2" customFormat="1" ht="12"/>
    <row r="1377" s="2" customFormat="1" ht="12"/>
    <row r="1378" s="2" customFormat="1" ht="12"/>
    <row r="1379" s="2" customFormat="1" ht="12"/>
    <row r="1380" s="2" customFormat="1" ht="12"/>
    <row r="1381" s="2" customFormat="1" ht="12"/>
    <row r="1382" s="2" customFormat="1" ht="12"/>
    <row r="1383" s="2" customFormat="1" ht="12"/>
    <row r="1384" s="2" customFormat="1" ht="12"/>
    <row r="1385" s="2" customFormat="1" ht="12"/>
    <row r="1386" s="2" customFormat="1" ht="12"/>
    <row r="1387" s="2" customFormat="1" ht="12"/>
    <row r="1388" s="2" customFormat="1" ht="12"/>
    <row r="1389" s="2" customFormat="1" ht="12"/>
    <row r="1390" s="2" customFormat="1" ht="12"/>
    <row r="1391" s="2" customFormat="1" ht="12"/>
    <row r="1392" s="2" customFormat="1" ht="12"/>
    <row r="1393" s="2" customFormat="1" ht="12"/>
    <row r="1394" s="2" customFormat="1" ht="12"/>
    <row r="1395" s="2" customFormat="1" ht="12"/>
    <row r="1396" s="2" customFormat="1" ht="12"/>
    <row r="1397" s="2" customFormat="1" ht="12"/>
    <row r="1398" s="2" customFormat="1" ht="12"/>
    <row r="1399" s="2" customFormat="1" ht="12"/>
    <row r="1400" s="2" customFormat="1" ht="12"/>
    <row r="1401" s="2" customFormat="1" ht="12"/>
    <row r="1402" s="2" customFormat="1" ht="12"/>
    <row r="1403" s="2" customFormat="1" ht="12"/>
    <row r="1404" s="2" customFormat="1" ht="12"/>
    <row r="1405" s="2" customFormat="1" ht="12"/>
    <row r="1406" s="2" customFormat="1" ht="12"/>
    <row r="1407" s="2" customFormat="1" ht="12"/>
    <row r="1408" s="2" customFormat="1" ht="12"/>
    <row r="1409" s="2" customFormat="1" ht="12"/>
    <row r="1410" s="2" customFormat="1" ht="12"/>
    <row r="1411" s="2" customFormat="1" ht="12"/>
    <row r="1412" s="2" customFormat="1" ht="12"/>
    <row r="1413" s="2" customFormat="1" ht="12"/>
    <row r="1414" s="2" customFormat="1" ht="12"/>
    <row r="1415" s="2" customFormat="1" ht="12"/>
    <row r="1416" s="2" customFormat="1" ht="12"/>
    <row r="1417" s="2" customFormat="1" ht="12"/>
    <row r="1418" s="2" customFormat="1" ht="12"/>
    <row r="1419" s="2" customFormat="1" ht="12"/>
    <row r="1420" s="2" customFormat="1" ht="12"/>
    <row r="1421" s="2" customFormat="1" ht="12"/>
    <row r="1422" s="2" customFormat="1" ht="12"/>
    <row r="1423" s="2" customFormat="1" ht="12"/>
    <row r="1424" s="2" customFormat="1" ht="12"/>
    <row r="1425" s="2" customFormat="1" ht="12"/>
    <row r="1426" s="2" customFormat="1" ht="12"/>
    <row r="1427" s="2" customFormat="1" ht="12"/>
    <row r="1428" s="2" customFormat="1" ht="12"/>
    <row r="1429" s="2" customFormat="1" ht="12"/>
    <row r="1430" s="2" customFormat="1" ht="12"/>
    <row r="1431" s="2" customFormat="1" ht="12"/>
    <row r="1432" s="2" customFormat="1" ht="12"/>
    <row r="1433" s="2" customFormat="1" ht="12"/>
    <row r="1434" s="2" customFormat="1" ht="12"/>
    <row r="1435" s="2" customFormat="1" ht="12"/>
    <row r="1436" s="2" customFormat="1" ht="12"/>
    <row r="1437" s="2" customFormat="1" ht="12"/>
    <row r="1438" s="2" customFormat="1" ht="12"/>
    <row r="1439" s="2" customFormat="1" ht="12"/>
    <row r="1440" s="2" customFormat="1" ht="12"/>
    <row r="1441" s="2" customFormat="1" ht="12"/>
    <row r="1442" s="2" customFormat="1" ht="12"/>
    <row r="1443" s="2" customFormat="1" ht="12"/>
    <row r="1444" s="2" customFormat="1" ht="12"/>
    <row r="1445" s="2" customFormat="1" ht="12"/>
    <row r="1446" s="2" customFormat="1" ht="12"/>
    <row r="1447" s="2" customFormat="1" ht="12"/>
    <row r="1448" s="2" customFormat="1" ht="12"/>
    <row r="1449" s="2" customFormat="1" ht="12"/>
    <row r="1450" s="2" customFormat="1" ht="12"/>
    <row r="1451" s="2" customFormat="1" ht="12"/>
    <row r="1452" s="2" customFormat="1" ht="12"/>
    <row r="1453" s="2" customFormat="1" ht="12"/>
    <row r="1454" s="2" customFormat="1" ht="12"/>
    <row r="1455" s="2" customFormat="1" ht="12"/>
    <row r="1456" s="2" customFormat="1" ht="12"/>
    <row r="1457" s="2" customFormat="1" ht="12"/>
    <row r="1458" s="2" customFormat="1" ht="12"/>
    <row r="1459" s="2" customFormat="1" ht="12"/>
    <row r="1460" s="2" customFormat="1" ht="12"/>
    <row r="1461" s="2" customFormat="1" ht="12"/>
    <row r="1462" s="2" customFormat="1" ht="12"/>
    <row r="1463" s="2" customFormat="1" ht="12"/>
    <row r="1464" s="2" customFormat="1" ht="12"/>
    <row r="1465" s="2" customFormat="1" ht="12"/>
    <row r="1466" s="2" customFormat="1" ht="12"/>
    <row r="1467" s="2" customFormat="1" ht="12"/>
    <row r="1468" s="2" customFormat="1" ht="12"/>
    <row r="1469" s="2" customFormat="1" ht="12"/>
    <row r="1470" s="2" customFormat="1" ht="12"/>
    <row r="1471" s="2" customFormat="1" ht="12"/>
    <row r="1472" s="2" customFormat="1" ht="12"/>
    <row r="1473" s="2" customFormat="1" ht="12"/>
    <row r="1474" s="2" customFormat="1" ht="12"/>
    <row r="1475" s="2" customFormat="1" ht="12"/>
    <row r="1476" s="2" customFormat="1" ht="12"/>
    <row r="1477" s="2" customFormat="1" ht="12"/>
    <row r="1478" s="2" customFormat="1" ht="12"/>
    <row r="1479" s="2" customFormat="1" ht="12"/>
    <row r="1480" s="2" customFormat="1" ht="12"/>
    <row r="1481" s="2" customFormat="1" ht="12"/>
    <row r="1482" s="2" customFormat="1" ht="12"/>
    <row r="1483" s="2" customFormat="1" ht="12"/>
    <row r="1484" s="2" customFormat="1" ht="12"/>
    <row r="1485" s="2" customFormat="1" ht="12"/>
    <row r="1486" s="2" customFormat="1" ht="12"/>
    <row r="1487" s="2" customFormat="1" ht="12"/>
    <row r="1488" s="2" customFormat="1" ht="12"/>
    <row r="1489" s="2" customFormat="1" ht="12"/>
    <row r="1490" s="2" customFormat="1" ht="12"/>
    <row r="1491" s="2" customFormat="1" ht="12"/>
    <row r="1492" s="2" customFormat="1" ht="12"/>
    <row r="1493" s="2" customFormat="1" ht="12"/>
    <row r="1494" s="2" customFormat="1" ht="12"/>
    <row r="1495" s="2" customFormat="1" ht="12"/>
    <row r="1496" s="2" customFormat="1" ht="12"/>
    <row r="1497" s="2" customFormat="1" ht="12"/>
    <row r="1498" s="2" customFormat="1" ht="12"/>
    <row r="1499" s="2" customFormat="1" ht="12"/>
    <row r="1500" s="2" customFormat="1" ht="12"/>
    <row r="1501" s="2" customFormat="1" ht="12"/>
    <row r="1502" s="2" customFormat="1" ht="12"/>
    <row r="1503" s="2" customFormat="1" ht="12"/>
    <row r="1504" s="2" customFormat="1" ht="12"/>
    <row r="1505" s="2" customFormat="1" ht="12"/>
    <row r="1506" s="2" customFormat="1" ht="12"/>
    <row r="1507" s="2" customFormat="1" ht="12"/>
    <row r="1508" s="2" customFormat="1" ht="12"/>
    <row r="1509" s="2" customFormat="1" ht="12"/>
    <row r="1510" s="2" customFormat="1" ht="12"/>
    <row r="1511" s="2" customFormat="1" ht="12"/>
    <row r="1512" s="2" customFormat="1" ht="12"/>
    <row r="1513" s="2" customFormat="1" ht="12"/>
    <row r="1514" s="2" customFormat="1" ht="12"/>
    <row r="1515" s="2" customFormat="1" ht="12"/>
    <row r="1516" s="2" customFormat="1" ht="12"/>
    <row r="1517" s="2" customFormat="1" ht="12"/>
    <row r="1518" s="2" customFormat="1" ht="12"/>
    <row r="1519" s="2" customFormat="1" ht="12"/>
    <row r="1520" s="2" customFormat="1" ht="12"/>
    <row r="1521" s="2" customFormat="1" ht="12"/>
    <row r="1522" s="2" customFormat="1" ht="12"/>
    <row r="1523" s="2" customFormat="1" ht="12"/>
    <row r="1524" s="2" customFormat="1" ht="12"/>
    <row r="1525" s="2" customFormat="1" ht="12"/>
    <row r="1526" s="2" customFormat="1" ht="12"/>
    <row r="1527" s="2" customFormat="1" ht="12"/>
    <row r="1528" s="2" customFormat="1" ht="12"/>
    <row r="1529" s="2" customFormat="1" ht="12"/>
    <row r="1530" s="2" customFormat="1" ht="12"/>
    <row r="1531" s="2" customFormat="1" ht="12"/>
    <row r="1532" s="2" customFormat="1" ht="12"/>
    <row r="1533" s="2" customFormat="1" ht="12"/>
    <row r="1534" s="2" customFormat="1" ht="12"/>
    <row r="1535" s="2" customFormat="1" ht="12"/>
    <row r="1536" s="2" customFormat="1" ht="12"/>
    <row r="1537" s="2" customFormat="1" ht="12"/>
    <row r="1538" s="2" customFormat="1" ht="12"/>
    <row r="1539" s="2" customFormat="1" ht="12"/>
    <row r="1540" s="2" customFormat="1" ht="12"/>
    <row r="1541" s="2" customFormat="1" ht="12"/>
    <row r="1542" s="2" customFormat="1" ht="12"/>
    <row r="1543" s="2" customFormat="1" ht="12"/>
    <row r="1544" s="2" customFormat="1" ht="12"/>
    <row r="1545" s="2" customFormat="1" ht="12"/>
    <row r="1546" s="2" customFormat="1" ht="12"/>
    <row r="1547" s="2" customFormat="1" ht="12"/>
    <row r="1548" s="2" customFormat="1" ht="12"/>
    <row r="1549" s="2" customFormat="1" ht="12"/>
    <row r="1550" s="2" customFormat="1" ht="12"/>
    <row r="1551" s="2" customFormat="1" ht="12"/>
    <row r="1552" s="2" customFormat="1" ht="12"/>
    <row r="1553" s="2" customFormat="1" ht="12"/>
    <row r="1554" s="2" customFormat="1" ht="12"/>
    <row r="1555" s="2" customFormat="1" ht="12"/>
    <row r="1556" s="2" customFormat="1" ht="12"/>
    <row r="1557" s="2" customFormat="1" ht="12"/>
    <row r="1558" s="2" customFormat="1" ht="12"/>
    <row r="1559" s="2" customFormat="1" ht="12"/>
    <row r="1560" s="2" customFormat="1" ht="12"/>
    <row r="1561" s="2" customFormat="1" ht="12"/>
    <row r="1562" s="2" customFormat="1" ht="12"/>
    <row r="1563" s="2" customFormat="1" ht="12"/>
    <row r="1564" s="2" customFormat="1" ht="12"/>
    <row r="1565" s="2" customFormat="1" ht="12"/>
    <row r="1566" s="2" customFormat="1" ht="12"/>
    <row r="1567" s="2" customFormat="1" ht="12"/>
    <row r="1568" s="2" customFormat="1" ht="12"/>
    <row r="1569" s="2" customFormat="1" ht="12"/>
    <row r="1570" s="2" customFormat="1" ht="12"/>
    <row r="1571" s="2" customFormat="1" ht="12"/>
    <row r="1572" s="2" customFormat="1" ht="12"/>
    <row r="1573" s="2" customFormat="1" ht="12"/>
    <row r="1574" s="2" customFormat="1" ht="12"/>
    <row r="1575" s="2" customFormat="1" ht="12"/>
    <row r="1576" s="2" customFormat="1" ht="12"/>
    <row r="1577" s="2" customFormat="1" ht="12"/>
    <row r="1578" s="2" customFormat="1" ht="12"/>
    <row r="1579" s="2" customFormat="1" ht="12"/>
    <row r="1580" s="2" customFormat="1" ht="12"/>
    <row r="1581" s="2" customFormat="1" ht="12"/>
    <row r="1582" s="2" customFormat="1" ht="12"/>
    <row r="1583" s="2" customFormat="1" ht="12"/>
    <row r="1584" s="2" customFormat="1" ht="12"/>
    <row r="1585" s="2" customFormat="1" ht="12"/>
    <row r="1586" s="2" customFormat="1" ht="12"/>
    <row r="1587" s="2" customFormat="1" ht="12"/>
    <row r="1588" s="2" customFormat="1" ht="12"/>
    <row r="1589" s="2" customFormat="1" ht="12"/>
    <row r="1590" s="2" customFormat="1" ht="12"/>
    <row r="1591" s="2" customFormat="1" ht="12"/>
    <row r="1592" s="2" customFormat="1" ht="12"/>
    <row r="1593" s="2" customFormat="1" ht="12"/>
    <row r="1594" s="2" customFormat="1" ht="12"/>
    <row r="1595" s="2" customFormat="1" ht="12"/>
    <row r="1596" s="2" customFormat="1" ht="12"/>
    <row r="1597" s="2" customFormat="1" ht="12"/>
    <row r="1598" s="2" customFormat="1" ht="12"/>
    <row r="1599" s="2" customFormat="1" ht="12"/>
    <row r="1600" s="2" customFormat="1" ht="12"/>
    <row r="1601" s="2" customFormat="1" ht="12"/>
    <row r="1602" s="2" customFormat="1" ht="12"/>
    <row r="1603" s="2" customFormat="1" ht="12"/>
    <row r="1604" s="2" customFormat="1" ht="12"/>
    <row r="1605" s="2" customFormat="1" ht="12"/>
    <row r="1606" s="2" customFormat="1" ht="12"/>
    <row r="1607" s="2" customFormat="1" ht="12"/>
    <row r="1608" s="2" customFormat="1" ht="12"/>
    <row r="1609" s="2" customFormat="1" ht="12"/>
    <row r="1610" s="2" customFormat="1" ht="12"/>
    <row r="1611" s="2" customFormat="1" ht="12"/>
    <row r="1612" s="2" customFormat="1" ht="12"/>
    <row r="1613" s="2" customFormat="1" ht="12"/>
    <row r="1614" s="2" customFormat="1" ht="12"/>
    <row r="1615" s="2" customFormat="1" ht="12"/>
    <row r="1616" s="2" customFormat="1" ht="12"/>
    <row r="1617" s="2" customFormat="1" ht="12"/>
    <row r="1618" s="2" customFormat="1" ht="12"/>
    <row r="1619" s="2" customFormat="1" ht="12"/>
    <row r="1620" s="2" customFormat="1" ht="12"/>
    <row r="1621" s="2" customFormat="1" ht="12"/>
    <row r="1622" s="2" customFormat="1" ht="12"/>
    <row r="1623" s="2" customFormat="1" ht="12"/>
    <row r="1624" s="2" customFormat="1" ht="12"/>
    <row r="1625" s="2" customFormat="1" ht="12"/>
    <row r="1626" s="2" customFormat="1" ht="12"/>
    <row r="1627" s="2" customFormat="1" ht="12"/>
    <row r="1628" s="2" customFormat="1" ht="12"/>
    <row r="1629" s="2" customFormat="1" ht="12"/>
    <row r="1630" s="2" customFormat="1" ht="12"/>
    <row r="1631" s="2" customFormat="1" ht="12"/>
    <row r="1632" s="2" customFormat="1" ht="12"/>
    <row r="1633" s="2" customFormat="1" ht="12"/>
    <row r="1634" s="2" customFormat="1" ht="12"/>
    <row r="1635" s="2" customFormat="1" ht="12"/>
    <row r="1636" s="2" customFormat="1" ht="12"/>
    <row r="1637" s="2" customFormat="1" ht="12"/>
    <row r="1638" s="2" customFormat="1" ht="12"/>
    <row r="1639" s="2" customFormat="1" ht="12"/>
    <row r="1640" s="2" customFormat="1" ht="12"/>
    <row r="1641" s="2" customFormat="1" ht="12"/>
    <row r="1642" s="2" customFormat="1" ht="12"/>
    <row r="1643" s="2" customFormat="1" ht="12"/>
    <row r="1644" s="2" customFormat="1" ht="12"/>
    <row r="1645" s="2" customFormat="1" ht="12"/>
    <row r="1646" s="2" customFormat="1" ht="12"/>
    <row r="1647" s="2" customFormat="1" ht="12"/>
    <row r="1648" s="2" customFormat="1" ht="12"/>
    <row r="1649" s="2" customFormat="1" ht="12"/>
    <row r="1650" s="2" customFormat="1" ht="12"/>
    <row r="1651" s="2" customFormat="1" ht="12"/>
    <row r="1652" s="2" customFormat="1" ht="12"/>
    <row r="1653" s="2" customFormat="1" ht="12"/>
    <row r="1654" s="2" customFormat="1" ht="12"/>
    <row r="1655" s="2" customFormat="1" ht="12"/>
    <row r="1656" s="2" customFormat="1" ht="12"/>
    <row r="1657" s="2" customFormat="1" ht="12"/>
    <row r="1658" s="2" customFormat="1" ht="12"/>
    <row r="1659" s="2" customFormat="1" ht="12"/>
    <row r="1660" s="2" customFormat="1" ht="12"/>
    <row r="1661" s="2" customFormat="1" ht="12"/>
    <row r="1662" s="2" customFormat="1" ht="12"/>
    <row r="1663" s="2" customFormat="1" ht="12"/>
    <row r="1664" s="2" customFormat="1" ht="12"/>
    <row r="1665" s="2" customFormat="1" ht="12"/>
    <row r="1666" s="2" customFormat="1" ht="12"/>
    <row r="1667" s="2" customFormat="1" ht="12"/>
    <row r="1668" s="2" customFormat="1" ht="12"/>
    <row r="1669" s="2" customFormat="1" ht="12"/>
    <row r="1670" s="2" customFormat="1" ht="12"/>
    <row r="1671" s="2" customFormat="1" ht="12"/>
    <row r="1672" s="2" customFormat="1" ht="12"/>
    <row r="1673" s="2" customFormat="1" ht="12"/>
    <row r="1674" s="2" customFormat="1" ht="12"/>
    <row r="1675" s="2" customFormat="1" ht="12"/>
    <row r="1676" s="2" customFormat="1" ht="12"/>
    <row r="1677" s="2" customFormat="1" ht="12"/>
    <row r="1678" s="2" customFormat="1" ht="12"/>
    <row r="1679" s="2" customFormat="1" ht="12"/>
    <row r="1680" s="2" customFormat="1" ht="12"/>
    <row r="1681" s="2" customFormat="1" ht="12"/>
    <row r="1682" s="2" customFormat="1" ht="12"/>
    <row r="1683" s="2" customFormat="1" ht="12"/>
    <row r="1684" s="2" customFormat="1" ht="12"/>
    <row r="1685" s="2" customFormat="1" ht="12"/>
    <row r="1686" s="2" customFormat="1" ht="12"/>
    <row r="1687" s="2" customFormat="1" ht="12"/>
    <row r="1688" s="2" customFormat="1" ht="12"/>
    <row r="1689" s="2" customFormat="1" ht="12"/>
    <row r="1690" s="2" customFormat="1" ht="12"/>
    <row r="1691" s="2" customFormat="1" ht="12"/>
    <row r="1692" s="2" customFormat="1" ht="12"/>
    <row r="1693" s="2" customFormat="1" ht="12"/>
    <row r="1694" s="2" customFormat="1" ht="12"/>
    <row r="1695" s="2" customFormat="1" ht="12"/>
    <row r="1696" s="2" customFormat="1" ht="12"/>
    <row r="1697" s="2" customFormat="1" ht="12"/>
    <row r="1698" s="2" customFormat="1" ht="12"/>
    <row r="1699" s="2" customFormat="1" ht="12"/>
    <row r="1700" s="2" customFormat="1" ht="12"/>
    <row r="1701" s="2" customFormat="1" ht="12"/>
    <row r="1702" s="2" customFormat="1" ht="12"/>
    <row r="1703" s="2" customFormat="1" ht="12"/>
    <row r="1704" s="2" customFormat="1" ht="12"/>
    <row r="1705" s="2" customFormat="1" ht="12"/>
    <row r="1706" s="2" customFormat="1" ht="12"/>
    <row r="1707" s="2" customFormat="1" ht="12"/>
    <row r="1708" s="2" customFormat="1" ht="12"/>
    <row r="1709" s="2" customFormat="1" ht="12"/>
    <row r="1710" s="2" customFormat="1" ht="12"/>
    <row r="1711" s="2" customFormat="1" ht="12"/>
    <row r="1712" s="2" customFormat="1" ht="12"/>
    <row r="1713" s="2" customFormat="1" ht="12"/>
    <row r="1714" s="2" customFormat="1" ht="12"/>
    <row r="1715" s="2" customFormat="1" ht="12"/>
    <row r="1716" s="2" customFormat="1" ht="12"/>
    <row r="1717" s="2" customFormat="1" ht="12"/>
    <row r="1718" s="2" customFormat="1" ht="12"/>
    <row r="1719" s="2" customFormat="1" ht="12"/>
    <row r="1720" s="2" customFormat="1" ht="12"/>
    <row r="1721" s="2" customFormat="1" ht="12"/>
    <row r="1722" s="2" customFormat="1" ht="12"/>
    <row r="1723" s="2" customFormat="1" ht="12"/>
    <row r="1724" s="2" customFormat="1" ht="12"/>
    <row r="1725" s="2" customFormat="1" ht="12"/>
    <row r="1726" s="2" customFormat="1" ht="12"/>
    <row r="1727" s="2" customFormat="1" ht="12"/>
    <row r="1728" s="2" customFormat="1" ht="12"/>
    <row r="1729" s="2" customFormat="1" ht="12"/>
    <row r="1730" s="2" customFormat="1" ht="12"/>
    <row r="1731" s="2" customFormat="1" ht="12"/>
    <row r="1732" s="2" customFormat="1" ht="12"/>
    <row r="1733" s="2" customFormat="1" ht="12"/>
    <row r="1734" s="2" customFormat="1" ht="12"/>
    <row r="1735" s="2" customFormat="1" ht="12"/>
    <row r="1736" s="2" customFormat="1" ht="12"/>
    <row r="1737" s="2" customFormat="1" ht="12"/>
    <row r="1738" s="2" customFormat="1" ht="12"/>
    <row r="1739" s="2" customFormat="1" ht="12"/>
    <row r="1740" s="2" customFormat="1" ht="12"/>
    <row r="1741" s="2" customFormat="1" ht="12"/>
    <row r="1742" s="2" customFormat="1" ht="12"/>
    <row r="1743" s="2" customFormat="1" ht="12"/>
    <row r="1744" s="2" customFormat="1" ht="12"/>
    <row r="1745" s="2" customFormat="1" ht="12"/>
    <row r="1746" s="2" customFormat="1" ht="12"/>
    <row r="1747" s="2" customFormat="1" ht="12"/>
    <row r="1748" s="2" customFormat="1" ht="12"/>
    <row r="1749" s="2" customFormat="1" ht="12"/>
    <row r="1750" s="2" customFormat="1" ht="12"/>
    <row r="1751" s="2" customFormat="1" ht="12"/>
    <row r="1752" s="2" customFormat="1" ht="12"/>
    <row r="1753" s="2" customFormat="1" ht="12"/>
    <row r="1754" s="2" customFormat="1" ht="12"/>
    <row r="1755" s="2" customFormat="1" ht="12"/>
    <row r="1756" s="2" customFormat="1" ht="12"/>
    <row r="1757" s="2" customFormat="1" ht="12"/>
    <row r="1758" s="2" customFormat="1" ht="12"/>
    <row r="1759" s="2" customFormat="1" ht="12"/>
    <row r="1760" s="2" customFormat="1" ht="12"/>
    <row r="1761" s="2" customFormat="1" ht="12"/>
    <row r="1762" s="2" customFormat="1" ht="12"/>
    <row r="1763" s="2" customFormat="1" ht="12"/>
    <row r="1764" s="2" customFormat="1" ht="12"/>
    <row r="1765" s="2" customFormat="1" ht="12"/>
    <row r="1766" s="2" customFormat="1" ht="12"/>
    <row r="1767" s="2" customFormat="1" ht="12"/>
    <row r="1768" s="2" customFormat="1" ht="12"/>
    <row r="1769" s="2" customFormat="1" ht="12"/>
    <row r="1770" s="2" customFormat="1" ht="12"/>
    <row r="1771" s="2" customFormat="1" ht="12"/>
    <row r="1772" s="2" customFormat="1" ht="12"/>
    <row r="1773" s="2" customFormat="1" ht="12"/>
    <row r="1774" s="2" customFormat="1" ht="12"/>
    <row r="1775" s="2" customFormat="1" ht="12"/>
    <row r="1776" s="2" customFormat="1" ht="12"/>
    <row r="1777" s="2" customFormat="1" ht="12"/>
    <row r="1778" s="2" customFormat="1" ht="12"/>
    <row r="1779" s="2" customFormat="1" ht="12"/>
    <row r="1780" s="2" customFormat="1" ht="12"/>
    <row r="1781" s="2" customFormat="1" ht="12"/>
    <row r="1782" s="2" customFormat="1" ht="12"/>
    <row r="1783" s="2" customFormat="1" ht="12"/>
    <row r="1784" s="2" customFormat="1" ht="12"/>
    <row r="1785" s="2" customFormat="1" ht="12"/>
    <row r="1786" s="2" customFormat="1" ht="12"/>
    <row r="1787" s="2" customFormat="1" ht="12"/>
    <row r="1788" s="2" customFormat="1" ht="12"/>
    <row r="1789" s="2" customFormat="1" ht="12"/>
    <row r="1790" s="2" customFormat="1" ht="12"/>
    <row r="1791" s="2" customFormat="1" ht="12"/>
    <row r="1792" s="2" customFormat="1" ht="12"/>
    <row r="1793" s="2" customFormat="1" ht="12"/>
    <row r="1794" s="2" customFormat="1" ht="12"/>
    <row r="1795" s="2" customFormat="1" ht="12"/>
    <row r="1796" s="2" customFormat="1" ht="12"/>
    <row r="1797" s="2" customFormat="1" ht="12"/>
    <row r="1798" s="2" customFormat="1" ht="12"/>
    <row r="1799" s="2" customFormat="1" ht="12"/>
    <row r="1800" s="2" customFormat="1" ht="12"/>
    <row r="1801" s="2" customFormat="1" ht="12"/>
    <row r="1802" s="2" customFormat="1" ht="12"/>
    <row r="1803" s="2" customFormat="1" ht="12"/>
    <row r="1804" s="2" customFormat="1" ht="12"/>
    <row r="1805" s="2" customFormat="1" ht="12"/>
    <row r="1806" s="2" customFormat="1" ht="12"/>
    <row r="1807" s="2" customFormat="1" ht="12"/>
    <row r="1808" s="2" customFormat="1" ht="12"/>
    <row r="1809" s="2" customFormat="1" ht="12"/>
    <row r="1810" s="2" customFormat="1" ht="12"/>
    <row r="1811" s="2" customFormat="1" ht="12"/>
    <row r="1812" s="2" customFormat="1" ht="12"/>
    <row r="1813" s="2" customFormat="1" ht="12"/>
    <row r="1814" s="2" customFormat="1" ht="12"/>
    <row r="1815" s="2" customFormat="1" ht="12"/>
    <row r="1816" s="2" customFormat="1" ht="12"/>
    <row r="1817" s="2" customFormat="1" ht="12"/>
    <row r="1818" s="2" customFormat="1" ht="12"/>
    <row r="1819" s="2" customFormat="1" ht="12"/>
    <row r="1820" s="2" customFormat="1" ht="12"/>
    <row r="1821" s="2" customFormat="1" ht="12"/>
    <row r="1822" s="2" customFormat="1" ht="12"/>
    <row r="1823" s="2" customFormat="1" ht="12"/>
    <row r="1824" s="2" customFormat="1" ht="12"/>
    <row r="1825" s="2" customFormat="1" ht="12"/>
    <row r="1826" s="2" customFormat="1" ht="12"/>
    <row r="1827" s="2" customFormat="1" ht="12"/>
    <row r="1828" s="2" customFormat="1" ht="12"/>
    <row r="1829" s="2" customFormat="1" ht="12"/>
    <row r="1830" s="2" customFormat="1" ht="12"/>
    <row r="1831" s="2" customFormat="1" ht="12"/>
    <row r="1832" s="2" customFormat="1" ht="12"/>
    <row r="1833" s="2" customFormat="1" ht="12"/>
    <row r="1834" s="2" customFormat="1" ht="12"/>
    <row r="1835" s="2" customFormat="1" ht="12"/>
    <row r="1836" s="2" customFormat="1" ht="12"/>
    <row r="1837" s="2" customFormat="1" ht="12"/>
    <row r="1838" s="2" customFormat="1" ht="12"/>
    <row r="1839" s="2" customFormat="1" ht="12"/>
    <row r="1840" s="2" customFormat="1" ht="12"/>
    <row r="1841" s="2" customFormat="1" ht="12"/>
    <row r="1842" s="2" customFormat="1" ht="12"/>
    <row r="1843" s="2" customFormat="1" ht="12"/>
    <row r="1844" s="2" customFormat="1" ht="12"/>
    <row r="1845" s="2" customFormat="1" ht="12"/>
    <row r="1846" s="2" customFormat="1" ht="12"/>
    <row r="1847" s="2" customFormat="1" ht="12"/>
    <row r="1848" s="2" customFormat="1" ht="12"/>
    <row r="1849" s="2" customFormat="1" ht="12"/>
    <row r="1850" s="2" customFormat="1" ht="12"/>
    <row r="1851" s="2" customFormat="1" ht="12"/>
    <row r="1852" s="2" customFormat="1" ht="12"/>
    <row r="1853" s="2" customFormat="1" ht="12"/>
    <row r="1854" s="2" customFormat="1" ht="12"/>
    <row r="1855" s="2" customFormat="1" ht="12"/>
    <row r="1856" s="2" customFormat="1" ht="12"/>
    <row r="1857" s="2" customFormat="1" ht="12"/>
    <row r="1858" s="2" customFormat="1" ht="12"/>
    <row r="1859" s="2" customFormat="1" ht="12"/>
    <row r="1860" s="2" customFormat="1" ht="12"/>
    <row r="1861" s="2" customFormat="1" ht="12"/>
    <row r="1862" s="2" customFormat="1" ht="12"/>
    <row r="1863" s="2" customFormat="1" ht="12"/>
    <row r="1864" s="2" customFormat="1" ht="12"/>
    <row r="1865" s="2" customFormat="1" ht="12"/>
    <row r="1866" s="2" customFormat="1" ht="12"/>
    <row r="1867" s="2" customFormat="1" ht="12"/>
    <row r="1868" s="2" customFormat="1" ht="12"/>
    <row r="1869" s="2" customFormat="1" ht="12"/>
    <row r="1870" s="2" customFormat="1" ht="12"/>
    <row r="1871" s="2" customFormat="1" ht="12"/>
    <row r="1872" s="2" customFormat="1" ht="12"/>
    <row r="1873" s="2" customFormat="1" ht="12"/>
    <row r="1874" s="2" customFormat="1" ht="12"/>
    <row r="1875" s="2" customFormat="1" ht="12"/>
    <row r="1876" s="2" customFormat="1" ht="12"/>
    <row r="1877" s="2" customFormat="1" ht="12"/>
    <row r="1878" s="2" customFormat="1" ht="12"/>
    <row r="1879" s="2" customFormat="1" ht="12"/>
    <row r="1880" s="2" customFormat="1" ht="12"/>
    <row r="1881" s="2" customFormat="1" ht="12"/>
    <row r="1882" s="2" customFormat="1" ht="12"/>
    <row r="1883" s="2" customFormat="1" ht="12"/>
    <row r="1884" s="2" customFormat="1" ht="12"/>
    <row r="1885" s="2" customFormat="1" ht="12"/>
    <row r="1886" s="2" customFormat="1" ht="12"/>
    <row r="1887" s="2" customFormat="1" ht="12"/>
    <row r="1888" s="2" customFormat="1" ht="12"/>
    <row r="1889" s="2" customFormat="1" ht="12"/>
    <row r="1890" s="2" customFormat="1" ht="12"/>
    <row r="1891" s="2" customFormat="1" ht="12"/>
    <row r="1892" s="2" customFormat="1" ht="12"/>
    <row r="1893" s="2" customFormat="1" ht="12"/>
    <row r="1894" s="2" customFormat="1" ht="12"/>
    <row r="1895" s="2" customFormat="1" ht="12"/>
    <row r="1896" s="2" customFormat="1" ht="12"/>
    <row r="1897" s="2" customFormat="1" ht="12"/>
    <row r="1898" s="2" customFormat="1" ht="12"/>
    <row r="1899" s="2" customFormat="1" ht="12"/>
    <row r="1900" s="2" customFormat="1" ht="12"/>
    <row r="1901" s="2" customFormat="1" ht="12"/>
    <row r="1902" s="2" customFormat="1" ht="12"/>
    <row r="1903" s="2" customFormat="1" ht="12"/>
    <row r="1904" s="2" customFormat="1" ht="12"/>
    <row r="1905" s="2" customFormat="1" ht="12"/>
    <row r="1906" s="2" customFormat="1" ht="12"/>
    <row r="1907" s="2" customFormat="1" ht="12"/>
    <row r="1908" s="2" customFormat="1" ht="12"/>
    <row r="1909" s="2" customFormat="1" ht="12"/>
    <row r="1910" s="2" customFormat="1" ht="12"/>
    <row r="1911" s="2" customFormat="1" ht="12"/>
    <row r="1912" s="2" customFormat="1" ht="12"/>
    <row r="1913" s="2" customFormat="1" ht="12"/>
    <row r="1914" s="2" customFormat="1" ht="12"/>
    <row r="1915" s="2" customFormat="1" ht="12"/>
    <row r="1916" s="2" customFormat="1" ht="12"/>
    <row r="1917" s="2" customFormat="1" ht="12"/>
    <row r="1918" s="2" customFormat="1" ht="12"/>
    <row r="1919" s="2" customFormat="1" ht="12"/>
    <row r="1920" s="2" customFormat="1" ht="12"/>
    <row r="1921" s="2" customFormat="1" ht="12"/>
    <row r="1922" s="2" customFormat="1" ht="12"/>
    <row r="1923" s="2" customFormat="1" ht="12"/>
    <row r="1924" s="2" customFormat="1" ht="12"/>
    <row r="1925" s="2" customFormat="1" ht="12"/>
    <row r="1926" s="2" customFormat="1" ht="12"/>
    <row r="1927" s="2" customFormat="1" ht="12"/>
    <row r="1928" s="2" customFormat="1" ht="12"/>
    <row r="1929" s="2" customFormat="1" ht="12"/>
    <row r="1930" s="2" customFormat="1" ht="12"/>
    <row r="1931" s="2" customFormat="1" ht="12"/>
    <row r="1932" s="2" customFormat="1" ht="12"/>
    <row r="1933" s="2" customFormat="1" ht="12"/>
    <row r="1934" s="2" customFormat="1" ht="12"/>
    <row r="1935" s="2" customFormat="1" ht="12"/>
    <row r="1936" s="2" customFormat="1" ht="12"/>
    <row r="1937" s="2" customFormat="1" ht="12"/>
    <row r="1938" s="2" customFormat="1" ht="12"/>
    <row r="1939" s="2" customFormat="1" ht="12"/>
    <row r="1940" s="2" customFormat="1" ht="12"/>
    <row r="1941" s="2" customFormat="1" ht="12"/>
    <row r="1942" s="2" customFormat="1" ht="12"/>
    <row r="1943" s="2" customFormat="1" ht="12"/>
    <row r="1944" s="2" customFormat="1" ht="12"/>
    <row r="1945" s="2" customFormat="1" ht="12"/>
    <row r="1946" s="2" customFormat="1" ht="12"/>
    <row r="1947" s="2" customFormat="1" ht="12"/>
    <row r="1948" s="2" customFormat="1" ht="12"/>
    <row r="1949" s="2" customFormat="1" ht="12"/>
    <row r="1950" s="2" customFormat="1" ht="12"/>
    <row r="1951" s="2" customFormat="1" ht="12"/>
    <row r="1952" s="2" customFormat="1" ht="12"/>
    <row r="1953" s="2" customFormat="1" ht="12"/>
    <row r="1954" s="2" customFormat="1" ht="12"/>
    <row r="1955" s="2" customFormat="1" ht="12"/>
    <row r="1956" s="2" customFormat="1" ht="12"/>
    <row r="1957" s="2" customFormat="1" ht="12"/>
    <row r="1958" s="2" customFormat="1" ht="12"/>
    <row r="1959" s="2" customFormat="1" ht="12"/>
    <row r="1960" s="2" customFormat="1" ht="12"/>
    <row r="1961" s="2" customFormat="1" ht="12"/>
    <row r="1962" s="2" customFormat="1" ht="12"/>
    <row r="1963" s="2" customFormat="1" ht="12"/>
    <row r="1964" s="2" customFormat="1" ht="12"/>
    <row r="1965" s="2" customFormat="1" ht="12"/>
    <row r="1966" s="2" customFormat="1" ht="12"/>
    <row r="1967" s="2" customFormat="1" ht="12"/>
    <row r="1968" s="2" customFormat="1" ht="12"/>
    <row r="1969" s="2" customFormat="1" ht="12"/>
    <row r="1970" s="2" customFormat="1" ht="12"/>
    <row r="1971" s="2" customFormat="1" ht="12"/>
    <row r="1972" s="2" customFormat="1" ht="12"/>
    <row r="1973" s="2" customFormat="1" ht="12"/>
    <row r="1974" s="2" customFormat="1" ht="12"/>
    <row r="1975" s="2" customFormat="1" ht="12"/>
    <row r="1976" s="2" customFormat="1" ht="12"/>
    <row r="1977" s="2" customFormat="1" ht="12"/>
    <row r="1978" s="2" customFormat="1" ht="12"/>
    <row r="1979" s="2" customFormat="1" ht="12"/>
    <row r="1980" s="2" customFormat="1" ht="12"/>
    <row r="1981" s="2" customFormat="1" ht="12"/>
    <row r="1982" s="2" customFormat="1" ht="12"/>
    <row r="1983" s="2" customFormat="1" ht="12"/>
    <row r="1984" s="2" customFormat="1" ht="12"/>
    <row r="1985" s="2" customFormat="1" ht="12"/>
    <row r="1986" s="2" customFormat="1" ht="12"/>
    <row r="1987" s="2" customFormat="1" ht="12"/>
    <row r="1988" s="2" customFormat="1" ht="12"/>
    <row r="1989" s="2" customFormat="1" ht="12"/>
    <row r="1990" s="2" customFormat="1" ht="12"/>
    <row r="1991" s="2" customFormat="1" ht="12"/>
    <row r="1992" s="2" customFormat="1" ht="12"/>
    <row r="1993" s="2" customFormat="1" ht="12"/>
    <row r="1994" s="2" customFormat="1" ht="12"/>
    <row r="1995" s="2" customFormat="1" ht="12"/>
    <row r="1996" s="2" customFormat="1" ht="12"/>
    <row r="1997" s="2" customFormat="1" ht="12"/>
    <row r="1998" s="2" customFormat="1" ht="12"/>
    <row r="1999" s="2" customFormat="1" ht="12"/>
    <row r="2000" s="2" customFormat="1" ht="12"/>
    <row r="2001" s="2" customFormat="1" ht="12"/>
    <row r="2002" s="2" customFormat="1" ht="12"/>
    <row r="2003" s="2" customFormat="1" ht="12"/>
    <row r="2004" s="2" customFormat="1" ht="12"/>
    <row r="2005" s="2" customFormat="1" ht="12"/>
    <row r="2006" s="2" customFormat="1" ht="12"/>
    <row r="2007" s="2" customFormat="1" ht="12"/>
    <row r="2008" s="2" customFormat="1" ht="12"/>
    <row r="2009" s="2" customFormat="1" ht="12"/>
    <row r="2010" s="2" customFormat="1" ht="12"/>
    <row r="2011" s="2" customFormat="1" ht="12"/>
    <row r="2012" s="2" customFormat="1" ht="12"/>
    <row r="2013" s="2" customFormat="1" ht="12"/>
    <row r="2014" s="2" customFormat="1" ht="12"/>
    <row r="2015" s="2" customFormat="1" ht="12"/>
    <row r="2016" s="2" customFormat="1" ht="12"/>
    <row r="2017" s="2" customFormat="1" ht="12"/>
    <row r="2018" s="2" customFormat="1" ht="12"/>
    <row r="2019" s="2" customFormat="1" ht="12"/>
    <row r="2020" s="2" customFormat="1" ht="12"/>
    <row r="2021" s="2" customFormat="1" ht="12"/>
    <row r="2022" s="2" customFormat="1" ht="12"/>
    <row r="2023" s="2" customFormat="1" ht="12"/>
    <row r="2024" s="2" customFormat="1" ht="12"/>
    <row r="2025" s="2" customFormat="1" ht="12"/>
    <row r="2026" s="2" customFormat="1" ht="12"/>
    <row r="2027" s="2" customFormat="1" ht="12"/>
    <row r="2028" s="2" customFormat="1" ht="12"/>
    <row r="2029" s="2" customFormat="1" ht="12"/>
    <row r="2030" s="2" customFormat="1" ht="12"/>
    <row r="2031" s="2" customFormat="1" ht="12"/>
    <row r="2032" s="2" customFormat="1" ht="12"/>
    <row r="2033" s="2" customFormat="1" ht="12"/>
    <row r="2034" s="2" customFormat="1" ht="12"/>
    <row r="2035" s="2" customFormat="1" ht="12"/>
    <row r="2036" s="2" customFormat="1" ht="12"/>
    <row r="2037" s="2" customFormat="1" ht="12"/>
    <row r="2038" s="2" customFormat="1" ht="12"/>
    <row r="2039" s="2" customFormat="1" ht="12"/>
    <row r="2040" s="2" customFormat="1" ht="12"/>
    <row r="2041" s="2" customFormat="1" ht="12"/>
    <row r="2042" s="2" customFormat="1" ht="12"/>
    <row r="2043" s="2" customFormat="1" ht="12"/>
    <row r="2044" s="2" customFormat="1" ht="12"/>
    <row r="2045" s="2" customFormat="1" ht="12"/>
    <row r="2046" s="2" customFormat="1" ht="12"/>
    <row r="2047" s="2" customFormat="1" ht="12"/>
    <row r="2048" s="2" customFormat="1" ht="12"/>
    <row r="2049" s="2" customFormat="1" ht="12"/>
    <row r="2050" s="2" customFormat="1" ht="12"/>
    <row r="2051" s="2" customFormat="1" ht="12"/>
    <row r="2052" s="2" customFormat="1" ht="12"/>
    <row r="2053" s="2" customFormat="1" ht="12"/>
    <row r="2054" s="2" customFormat="1" ht="12"/>
    <row r="2055" s="2" customFormat="1" ht="12"/>
    <row r="2056" s="2" customFormat="1" ht="12"/>
    <row r="2057" s="2" customFormat="1" ht="12"/>
    <row r="2058" s="2" customFormat="1" ht="12"/>
    <row r="2059" s="2" customFormat="1" ht="12"/>
    <row r="2060" s="2" customFormat="1" ht="12"/>
    <row r="2061" s="2" customFormat="1" ht="12"/>
    <row r="2062" s="2" customFormat="1" ht="12"/>
    <row r="2063" s="2" customFormat="1" ht="12"/>
    <row r="2064" s="2" customFormat="1" ht="12"/>
    <row r="2065" s="2" customFormat="1" ht="12"/>
    <row r="2066" s="2" customFormat="1" ht="12"/>
    <row r="2067" s="2" customFormat="1" ht="12"/>
    <row r="2068" s="2" customFormat="1" ht="12"/>
    <row r="2069" s="2" customFormat="1" ht="12"/>
    <row r="2070" s="2" customFormat="1" ht="12"/>
    <row r="2071" s="2" customFormat="1" ht="12"/>
    <row r="2072" s="2" customFormat="1" ht="12"/>
    <row r="2073" s="2" customFormat="1" ht="12"/>
    <row r="2074" s="2" customFormat="1" ht="12"/>
    <row r="2075" s="2" customFormat="1" ht="12"/>
    <row r="2076" s="2" customFormat="1" ht="12"/>
    <row r="2077" s="2" customFormat="1" ht="12"/>
    <row r="2078" s="2" customFormat="1" ht="12"/>
    <row r="2079" s="2" customFormat="1" ht="12"/>
    <row r="2080" s="2" customFormat="1" ht="12"/>
    <row r="2081" s="2" customFormat="1" ht="12"/>
    <row r="2082" s="2" customFormat="1" ht="12"/>
    <row r="2083" s="2" customFormat="1" ht="12"/>
    <row r="2084" s="2" customFormat="1" ht="12"/>
    <row r="2085" s="2" customFormat="1" ht="12"/>
    <row r="2086" s="2" customFormat="1" ht="12"/>
    <row r="2087" s="2" customFormat="1" ht="12"/>
    <row r="2088" s="2" customFormat="1" ht="12"/>
    <row r="2089" s="2" customFormat="1" ht="12"/>
    <row r="2090" s="2" customFormat="1" ht="12"/>
    <row r="2091" s="2" customFormat="1" ht="12"/>
    <row r="2092" s="2" customFormat="1" ht="12"/>
    <row r="2093" s="2" customFormat="1" ht="12"/>
    <row r="2094" s="2" customFormat="1" ht="12"/>
    <row r="2095" s="2" customFormat="1" ht="12"/>
    <row r="2096" s="2" customFormat="1" ht="12"/>
    <row r="2097" s="2" customFormat="1" ht="12"/>
    <row r="2098" s="2" customFormat="1" ht="12"/>
    <row r="2099" s="2" customFormat="1" ht="12"/>
    <row r="2100" s="2" customFormat="1" ht="12"/>
    <row r="2101" s="2" customFormat="1" ht="12"/>
    <row r="2102" s="2" customFormat="1" ht="12"/>
    <row r="2103" s="2" customFormat="1" ht="12"/>
    <row r="2104" s="2" customFormat="1" ht="12"/>
    <row r="2105" s="2" customFormat="1" ht="12"/>
    <row r="2106" s="2" customFormat="1" ht="12"/>
    <row r="2107" s="2" customFormat="1" ht="12"/>
    <row r="2108" s="2" customFormat="1" ht="12"/>
    <row r="2109" s="2" customFormat="1" ht="12"/>
    <row r="2110" s="2" customFormat="1" ht="12"/>
    <row r="2111" s="2" customFormat="1" ht="12"/>
    <row r="2112" s="2" customFormat="1" ht="12"/>
    <row r="2113" s="2" customFormat="1" ht="12"/>
    <row r="2114" s="2" customFormat="1" ht="12"/>
    <row r="2115" s="2" customFormat="1" ht="12"/>
    <row r="2116" s="2" customFormat="1" ht="12"/>
    <row r="2117" s="2" customFormat="1" ht="12"/>
    <row r="2118" s="2" customFormat="1" ht="12"/>
    <row r="2119" s="2" customFormat="1" ht="12"/>
    <row r="2120" s="2" customFormat="1" ht="12"/>
    <row r="2121" s="2" customFormat="1" ht="12"/>
    <row r="2122" s="2" customFormat="1" ht="12"/>
    <row r="2123" s="2" customFormat="1" ht="12"/>
    <row r="2124" s="2" customFormat="1" ht="12"/>
    <row r="2125" s="2" customFormat="1" ht="12"/>
    <row r="2126" s="2" customFormat="1" ht="12"/>
    <row r="2127" s="2" customFormat="1" ht="12"/>
    <row r="2128" s="2" customFormat="1" ht="12"/>
    <row r="2129" s="2" customFormat="1" ht="12"/>
    <row r="2130" s="2" customFormat="1" ht="12"/>
    <row r="2131" s="2" customFormat="1" ht="12"/>
    <row r="2132" s="2" customFormat="1" ht="12"/>
    <row r="2133" s="2" customFormat="1" ht="12"/>
    <row r="2134" s="2" customFormat="1" ht="12"/>
    <row r="2135" s="2" customFormat="1" ht="12"/>
    <row r="2136" s="2" customFormat="1" ht="12"/>
    <row r="2137" s="2" customFormat="1" ht="12"/>
    <row r="2138" s="2" customFormat="1" ht="12"/>
    <row r="2139" s="2" customFormat="1" ht="12"/>
    <row r="2140" s="2" customFormat="1" ht="12"/>
    <row r="2141" s="2" customFormat="1" ht="12"/>
    <row r="2142" s="2" customFormat="1" ht="12"/>
    <row r="2143" s="2" customFormat="1" ht="12"/>
    <row r="2144" s="2" customFormat="1" ht="12"/>
    <row r="2145" s="2" customFormat="1" ht="12"/>
    <row r="2146" s="2" customFormat="1" ht="12"/>
    <row r="2147" s="2" customFormat="1" ht="12"/>
    <row r="2148" s="2" customFormat="1" ht="12"/>
    <row r="2149" s="2" customFormat="1" ht="12"/>
    <row r="2150" s="2" customFormat="1" ht="12"/>
    <row r="2151" s="2" customFormat="1" ht="12"/>
    <row r="2152" s="2" customFormat="1" ht="12"/>
    <row r="2153" s="2" customFormat="1" ht="12"/>
    <row r="2154" s="2" customFormat="1" ht="12"/>
    <row r="2155" s="2" customFormat="1" ht="12"/>
    <row r="2156" s="2" customFormat="1" ht="12"/>
    <row r="2157" s="2" customFormat="1" ht="12"/>
    <row r="2158" s="2" customFormat="1" ht="12"/>
    <row r="2159" s="2" customFormat="1" ht="12"/>
    <row r="2160" s="2" customFormat="1" ht="12"/>
    <row r="2161" s="2" customFormat="1" ht="12"/>
    <row r="2162" s="2" customFormat="1" ht="12"/>
    <row r="2163" s="2" customFormat="1" ht="12"/>
    <row r="2164" s="2" customFormat="1" ht="12"/>
    <row r="2165" s="2" customFormat="1" ht="12"/>
    <row r="2166" s="2" customFormat="1" ht="12"/>
    <row r="2167" s="2" customFormat="1" ht="12"/>
    <row r="2168" s="2" customFormat="1" ht="12"/>
    <row r="2169" s="2" customFormat="1" ht="12"/>
    <row r="2170" s="2" customFormat="1" ht="12"/>
    <row r="2171" s="2" customFormat="1" ht="12"/>
    <row r="2172" s="2" customFormat="1" ht="12"/>
    <row r="2173" s="2" customFormat="1" ht="12"/>
    <row r="2174" s="2" customFormat="1" ht="12"/>
    <row r="2175" s="2" customFormat="1" ht="12"/>
    <row r="2176" s="2" customFormat="1" ht="12"/>
    <row r="2177" s="2" customFormat="1" ht="12"/>
    <row r="2178" s="2" customFormat="1" ht="12"/>
    <row r="2179" s="2" customFormat="1" ht="12"/>
    <row r="2180" s="2" customFormat="1" ht="12"/>
    <row r="2181" s="2" customFormat="1" ht="12"/>
    <row r="2182" s="2" customFormat="1" ht="12"/>
    <row r="2183" s="2" customFormat="1" ht="12"/>
    <row r="2184" s="2" customFormat="1" ht="12"/>
    <row r="2185" s="2" customFormat="1" ht="12"/>
    <row r="2186" s="2" customFormat="1" ht="12"/>
    <row r="2187" s="2" customFormat="1" ht="12"/>
    <row r="2188" s="2" customFormat="1" ht="12"/>
    <row r="2189" s="2" customFormat="1" ht="12"/>
    <row r="2190" s="2" customFormat="1" ht="12"/>
    <row r="2191" s="2" customFormat="1" ht="12"/>
    <row r="2192" s="2" customFormat="1" ht="12"/>
    <row r="2193" s="2" customFormat="1" ht="12"/>
    <row r="2194" s="2" customFormat="1" ht="12"/>
    <row r="2195" s="2" customFormat="1" ht="12"/>
    <row r="2196" s="2" customFormat="1" ht="12"/>
    <row r="2197" s="2" customFormat="1" ht="12"/>
    <row r="2198" s="2" customFormat="1" ht="12"/>
    <row r="2199" s="2" customFormat="1" ht="12"/>
    <row r="2200" s="2" customFormat="1" ht="12"/>
    <row r="2201" s="2" customFormat="1" ht="12"/>
    <row r="2202" s="2" customFormat="1" ht="12"/>
    <row r="2203" s="2" customFormat="1" ht="12"/>
    <row r="2204" s="2" customFormat="1" ht="12"/>
    <row r="2205" s="2" customFormat="1" ht="12"/>
    <row r="2206" s="2" customFormat="1" ht="12"/>
    <row r="2207" s="2" customFormat="1" ht="12"/>
    <row r="2208" s="2" customFormat="1" ht="12"/>
    <row r="2209" s="2" customFormat="1" ht="12"/>
    <row r="2210" s="2" customFormat="1" ht="12"/>
    <row r="2211" s="2" customFormat="1" ht="12"/>
    <row r="2212" s="2" customFormat="1" ht="12"/>
    <row r="2213" s="2" customFormat="1" ht="12"/>
    <row r="2214" s="2" customFormat="1" ht="12"/>
    <row r="2215" s="2" customFormat="1" ht="12"/>
    <row r="2216" s="2" customFormat="1" ht="12"/>
    <row r="2217" s="2" customFormat="1" ht="12"/>
    <row r="2218" s="2" customFormat="1" ht="12"/>
    <row r="2219" s="2" customFormat="1" ht="12"/>
    <row r="2220" s="2" customFormat="1" ht="12"/>
    <row r="2221" s="2" customFormat="1" ht="12"/>
    <row r="2222" s="2" customFormat="1" ht="12"/>
    <row r="2223" s="2" customFormat="1" ht="12"/>
    <row r="2224" s="2" customFormat="1" ht="12"/>
    <row r="2225" s="2" customFormat="1" ht="12"/>
    <row r="2226" s="2" customFormat="1" ht="12"/>
    <row r="2227" s="2" customFormat="1" ht="12"/>
    <row r="2228" s="2" customFormat="1" ht="12"/>
    <row r="2229" s="2" customFormat="1" ht="12"/>
    <row r="2230" s="2" customFormat="1" ht="12"/>
    <row r="2231" s="2" customFormat="1" ht="12"/>
    <row r="2232" s="2" customFormat="1" ht="12"/>
    <row r="2233" s="2" customFormat="1" ht="12"/>
    <row r="2234" s="2" customFormat="1" ht="12"/>
    <row r="2235" s="2" customFormat="1" ht="12"/>
    <row r="2236" s="2" customFormat="1" ht="12"/>
    <row r="2237" s="2" customFormat="1" ht="12"/>
    <row r="2238" s="2" customFormat="1" ht="12"/>
    <row r="2239" s="2" customFormat="1" ht="12"/>
    <row r="2240" s="2" customFormat="1" ht="12"/>
    <row r="2241" s="2" customFormat="1" ht="12"/>
    <row r="2242" s="2" customFormat="1" ht="12"/>
    <row r="2243" s="2" customFormat="1" ht="12"/>
    <row r="2244" s="2" customFormat="1" ht="12"/>
    <row r="2245" s="2" customFormat="1" ht="12"/>
    <row r="2246" s="2" customFormat="1" ht="12"/>
    <row r="2247" s="2" customFormat="1" ht="12"/>
    <row r="2248" s="2" customFormat="1" ht="12"/>
    <row r="2249" s="2" customFormat="1" ht="12"/>
    <row r="2250" s="2" customFormat="1" ht="12"/>
    <row r="2251" s="2" customFormat="1" ht="12"/>
    <row r="2252" s="2" customFormat="1" ht="12"/>
    <row r="2253" s="2" customFormat="1" ht="12"/>
    <row r="2254" s="2" customFormat="1" ht="12"/>
    <row r="2255" s="2" customFormat="1" ht="12"/>
    <row r="2256" s="2" customFormat="1" ht="12"/>
    <row r="2257" s="2" customFormat="1" ht="12"/>
    <row r="2258" s="2" customFormat="1" ht="12"/>
    <row r="2259" s="2" customFormat="1" ht="12"/>
    <row r="2260" s="2" customFormat="1" ht="12"/>
    <row r="2261" s="2" customFormat="1" ht="12"/>
    <row r="2262" s="2" customFormat="1" ht="12"/>
    <row r="2263" s="2" customFormat="1" ht="12"/>
    <row r="2264" s="2" customFormat="1" ht="12"/>
    <row r="2265" s="2" customFormat="1" ht="12"/>
    <row r="2266" s="2" customFormat="1" ht="12"/>
    <row r="2267" s="2" customFormat="1" ht="12"/>
    <row r="2268" s="2" customFormat="1" ht="12"/>
    <row r="2269" s="2" customFormat="1" ht="12"/>
    <row r="2270" s="2" customFormat="1" ht="12"/>
    <row r="2271" s="2" customFormat="1" ht="12"/>
    <row r="2272" s="2" customFormat="1" ht="12"/>
    <row r="2273" s="2" customFormat="1" ht="12"/>
    <row r="2274" s="2" customFormat="1" ht="12"/>
    <row r="2275" s="2" customFormat="1" ht="12"/>
    <row r="2276" s="2" customFormat="1" ht="12"/>
    <row r="2277" s="2" customFormat="1" ht="12"/>
    <row r="2278" s="2" customFormat="1" ht="12"/>
    <row r="2279" s="2" customFormat="1" ht="12"/>
    <row r="2280" s="2" customFormat="1" ht="12"/>
    <row r="2281" s="2" customFormat="1" ht="12"/>
    <row r="2282" s="2" customFormat="1" ht="12"/>
    <row r="2283" s="2" customFormat="1" ht="12"/>
    <row r="2284" s="2" customFormat="1" ht="12"/>
    <row r="2285" s="2" customFormat="1" ht="12"/>
    <row r="2286" s="2" customFormat="1" ht="12"/>
    <row r="2287" s="2" customFormat="1" ht="12"/>
    <row r="2288" s="2" customFormat="1" ht="12"/>
    <row r="2289" s="2" customFormat="1" ht="12"/>
    <row r="2290" s="2" customFormat="1" ht="12"/>
    <row r="2291" s="2" customFormat="1" ht="12"/>
    <row r="2292" s="2" customFormat="1" ht="12"/>
    <row r="2293" s="2" customFormat="1" ht="12"/>
    <row r="2294" s="2" customFormat="1" ht="12"/>
    <row r="2295" s="2" customFormat="1" ht="12"/>
    <row r="2296" s="2" customFormat="1" ht="12"/>
    <row r="2297" s="2" customFormat="1" ht="12"/>
    <row r="2298" s="2" customFormat="1" ht="12"/>
    <row r="2299" s="2" customFormat="1" ht="12"/>
    <row r="2300" s="2" customFormat="1" ht="12"/>
    <row r="2301" s="2" customFormat="1" ht="12"/>
    <row r="2302" s="2" customFormat="1" ht="12"/>
    <row r="2303" s="2" customFormat="1" ht="12"/>
    <row r="2304" s="2" customFormat="1" ht="12"/>
    <row r="2305" s="2" customFormat="1" ht="12"/>
    <row r="2306" s="2" customFormat="1" ht="12"/>
    <row r="2307" s="2" customFormat="1" ht="12"/>
    <row r="2308" s="2" customFormat="1" ht="12"/>
    <row r="2309" s="2" customFormat="1" ht="12"/>
    <row r="2310" s="2" customFormat="1" ht="12"/>
    <row r="2311" s="2" customFormat="1" ht="12"/>
    <row r="2312" s="2" customFormat="1" ht="12"/>
    <row r="2313" s="2" customFormat="1" ht="12"/>
    <row r="2314" s="2" customFormat="1" ht="12"/>
    <row r="2315" s="2" customFormat="1" ht="12"/>
    <row r="2316" s="2" customFormat="1" ht="12"/>
    <row r="2317" s="2" customFormat="1" ht="12"/>
    <row r="2318" s="2" customFormat="1" ht="12"/>
    <row r="2319" s="2" customFormat="1" ht="12"/>
    <row r="2320" s="2" customFormat="1" ht="12"/>
    <row r="2321" s="2" customFormat="1" ht="12"/>
    <row r="2322" s="2" customFormat="1" ht="12"/>
    <row r="2323" s="2" customFormat="1" ht="12"/>
    <row r="2324" s="2" customFormat="1" ht="12"/>
    <row r="2325" s="2" customFormat="1" ht="12"/>
    <row r="2326" s="2" customFormat="1" ht="12"/>
    <row r="2327" s="2" customFormat="1" ht="12"/>
    <row r="2328" s="2" customFormat="1" ht="12"/>
    <row r="2329" s="2" customFormat="1" ht="12"/>
    <row r="2330" s="2" customFormat="1" ht="12"/>
    <row r="2331" s="2" customFormat="1" ht="12"/>
    <row r="2332" s="2" customFormat="1" ht="12"/>
    <row r="2333" s="2" customFormat="1" ht="12"/>
    <row r="2334" s="2" customFormat="1" ht="12"/>
    <row r="2335" s="2" customFormat="1" ht="12"/>
    <row r="2336" s="2" customFormat="1" ht="12"/>
    <row r="2337" s="2" customFormat="1" ht="12"/>
    <row r="2338" s="2" customFormat="1" ht="12"/>
    <row r="2339" s="2" customFormat="1" ht="12"/>
    <row r="2340" s="2" customFormat="1" ht="12"/>
    <row r="2341" s="2" customFormat="1" ht="12"/>
    <row r="2342" s="2" customFormat="1" ht="12"/>
    <row r="2343" s="2" customFormat="1" ht="12"/>
    <row r="2344" s="2" customFormat="1" ht="12"/>
    <row r="2345" s="2" customFormat="1" ht="12"/>
    <row r="2346" s="2" customFormat="1" ht="12"/>
    <row r="2347" s="2" customFormat="1" ht="12"/>
    <row r="2348" s="2" customFormat="1" ht="12"/>
    <row r="2349" s="2" customFormat="1" ht="12"/>
    <row r="2350" s="2" customFormat="1" ht="12"/>
    <row r="2351" s="2" customFormat="1" ht="12"/>
    <row r="2352" s="2" customFormat="1" ht="12"/>
    <row r="2353" s="2" customFormat="1" ht="12"/>
    <row r="2354" s="2" customFormat="1" ht="12"/>
    <row r="2355" s="2" customFormat="1" ht="12"/>
    <row r="2356" s="2" customFormat="1" ht="12"/>
    <row r="2357" s="2" customFormat="1" ht="12"/>
    <row r="2358" s="2" customFormat="1" ht="12"/>
    <row r="2359" s="2" customFormat="1" ht="12"/>
    <row r="2360" s="2" customFormat="1" ht="12"/>
    <row r="2361" s="2" customFormat="1" ht="12"/>
    <row r="2362" s="2" customFormat="1" ht="12"/>
    <row r="2363" s="2" customFormat="1" ht="12"/>
    <row r="2364" s="2" customFormat="1" ht="12"/>
    <row r="2365" s="2" customFormat="1" ht="12"/>
    <row r="2366" s="2" customFormat="1" ht="12"/>
    <row r="2367" s="2" customFormat="1" ht="12"/>
    <row r="2368" s="2" customFormat="1" ht="12"/>
  </sheetData>
  <sheetProtection/>
  <mergeCells count="12">
    <mergeCell ref="G7:H7"/>
    <mergeCell ref="A5:K5"/>
    <mergeCell ref="A4:J4"/>
    <mergeCell ref="A34:C36"/>
    <mergeCell ref="I35:J35"/>
    <mergeCell ref="A3:J3"/>
    <mergeCell ref="I7:J7"/>
    <mergeCell ref="B6:E6"/>
    <mergeCell ref="D7:E7"/>
    <mergeCell ref="A6:A8"/>
    <mergeCell ref="B7:C7"/>
    <mergeCell ref="G6:J6"/>
  </mergeCells>
  <printOptions/>
  <pageMargins left="0.25" right="0.25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0" sqref="D30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2" customWidth="1"/>
    <col min="5" max="5" width="13.125" style="0" bestFit="1" customWidth="1"/>
  </cols>
  <sheetData>
    <row r="1" spans="2:3" ht="23.25" customHeight="1" thickBot="1">
      <c r="B1" s="3">
        <v>2014</v>
      </c>
      <c r="C1" s="24">
        <v>2015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94423</v>
      </c>
      <c r="C3" s="19">
        <v>96145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40127</v>
      </c>
      <c r="C4" s="20">
        <v>40419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56042</v>
      </c>
      <c r="C5" s="20">
        <v>55979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43044</v>
      </c>
      <c r="C6" s="20">
        <v>42937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61737</v>
      </c>
      <c r="C7" s="20">
        <v>62902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42879</v>
      </c>
      <c r="C8" s="20">
        <v>43166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56282</v>
      </c>
      <c r="C9" s="20">
        <v>60568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267225</v>
      </c>
      <c r="C10" s="20">
        <v>269651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336579</v>
      </c>
      <c r="C11" s="20">
        <v>344744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125609</v>
      </c>
      <c r="C12" s="20">
        <v>125368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41003</v>
      </c>
      <c r="C13" s="20">
        <v>40957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17601</v>
      </c>
      <c r="C14" s="20">
        <v>17815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36080</v>
      </c>
      <c r="C15" s="20">
        <v>36530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48386</v>
      </c>
      <c r="C16" s="20">
        <v>48588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35762</v>
      </c>
      <c r="C17" s="20">
        <v>35925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121607</v>
      </c>
      <c r="C18" s="20">
        <v>122400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32343</v>
      </c>
      <c r="C19" s="20">
        <v>31853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29790</v>
      </c>
      <c r="C20" s="20">
        <v>25719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19892</v>
      </c>
      <c r="C21" s="20">
        <v>19675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24071</v>
      </c>
      <c r="C22" s="20">
        <v>23556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29779</v>
      </c>
      <c r="C23" s="20">
        <v>29658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44401</v>
      </c>
      <c r="C24" s="20">
        <v>44860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1604662</v>
      </c>
      <c r="C25" s="21">
        <f>SUM(C3:C24)</f>
        <v>1619415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2018-02-05T10:33:06Z</cp:lastPrinted>
  <dcterms:created xsi:type="dcterms:W3CDTF">2003-07-30T02:22:18Z</dcterms:created>
  <dcterms:modified xsi:type="dcterms:W3CDTF">2018-02-05T10:34:15Z</dcterms:modified>
  <cp:category/>
  <cp:version/>
  <cp:contentType/>
  <cp:contentStatus/>
</cp:coreProperties>
</file>